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24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AC114" i="1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J114"/>
  <c r="I114"/>
  <c r="H114"/>
  <c r="G114"/>
  <c r="F114"/>
  <c r="E114"/>
  <c r="D114"/>
  <c r="K113"/>
  <c r="D113"/>
  <c r="D112"/>
  <c r="K111"/>
  <c r="D111"/>
  <c r="K110"/>
  <c r="D110"/>
  <c r="K109"/>
  <c r="K108"/>
  <c r="K107"/>
  <c r="D107"/>
  <c r="K106"/>
  <c r="D106"/>
  <c r="K105"/>
  <c r="D105"/>
  <c r="K104"/>
  <c r="K114" s="1"/>
  <c r="D104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AC90"/>
  <c r="AC115" s="1"/>
  <c r="AB90"/>
  <c r="AA90"/>
  <c r="AA115" s="1"/>
  <c r="Z90"/>
  <c r="Z115" s="1"/>
  <c r="Y90"/>
  <c r="X90"/>
  <c r="X115" s="1"/>
  <c r="W90"/>
  <c r="W115" s="1"/>
  <c r="V90"/>
  <c r="U90"/>
  <c r="U115" s="1"/>
  <c r="T90"/>
  <c r="T115" s="1"/>
  <c r="S90"/>
  <c r="R90"/>
  <c r="R115" s="1"/>
  <c r="Q90"/>
  <c r="Q115" s="1"/>
  <c r="P90"/>
  <c r="O90"/>
  <c r="O115" s="1"/>
  <c r="N90"/>
  <c r="N115" s="1"/>
  <c r="M90"/>
  <c r="L90"/>
  <c r="L115" s="1"/>
  <c r="J90"/>
  <c r="J115" s="1"/>
  <c r="I90"/>
  <c r="I115" s="1"/>
  <c r="H90"/>
  <c r="H115" s="1"/>
  <c r="G90"/>
  <c r="G115" s="1"/>
  <c r="E90"/>
  <c r="E115" s="1"/>
  <c r="K89"/>
  <c r="D89"/>
  <c r="K86"/>
  <c r="D86"/>
  <c r="K85"/>
  <c r="D85"/>
  <c r="K84"/>
  <c r="K83"/>
  <c r="K81"/>
  <c r="D81"/>
  <c r="K80"/>
  <c r="D80"/>
  <c r="K77"/>
  <c r="K76"/>
  <c r="D76"/>
  <c r="K75"/>
  <c r="K74"/>
  <c r="D74"/>
  <c r="K73"/>
  <c r="D73"/>
  <c r="K72"/>
  <c r="D72"/>
  <c r="K71"/>
  <c r="D71"/>
  <c r="K70"/>
  <c r="K69"/>
  <c r="D69"/>
  <c r="K68"/>
  <c r="D68"/>
  <c r="K67"/>
  <c r="D67"/>
  <c r="K64"/>
  <c r="K63"/>
  <c r="K62"/>
  <c r="K61"/>
  <c r="K60"/>
  <c r="D60"/>
  <c r="K59"/>
  <c r="D59"/>
  <c r="K58"/>
  <c r="D58"/>
  <c r="K57"/>
  <c r="F57"/>
  <c r="K56"/>
  <c r="F56"/>
  <c r="K55"/>
  <c r="F55"/>
  <c r="K54"/>
  <c r="K53" s="1"/>
  <c r="F54"/>
  <c r="D53"/>
  <c r="K52"/>
  <c r="F52"/>
  <c r="K51"/>
  <c r="F51"/>
  <c r="K50"/>
  <c r="F50"/>
  <c r="K49"/>
  <c r="F49"/>
  <c r="D48" s="1"/>
  <c r="K48"/>
  <c r="K47"/>
  <c r="F47"/>
  <c r="K46"/>
  <c r="F46"/>
  <c r="K45"/>
  <c r="F45"/>
  <c r="K44"/>
  <c r="K43" s="1"/>
  <c r="F44"/>
  <c r="D43"/>
  <c r="K40"/>
  <c r="F40"/>
  <c r="K39"/>
  <c r="F39"/>
  <c r="F90" s="1"/>
  <c r="F115" s="1"/>
  <c r="K38"/>
  <c r="K37"/>
  <c r="K36"/>
  <c r="K35"/>
  <c r="K34"/>
  <c r="K33" s="1"/>
  <c r="D33"/>
  <c r="K32"/>
  <c r="K31"/>
  <c r="K30"/>
  <c r="K29"/>
  <c r="K28" s="1"/>
  <c r="D28"/>
  <c r="K27"/>
  <c r="K26"/>
  <c r="K25"/>
  <c r="K24"/>
  <c r="K23" s="1"/>
  <c r="D23"/>
  <c r="K22"/>
  <c r="K20"/>
  <c r="K19" s="1"/>
  <c r="D19"/>
  <c r="K18"/>
  <c r="K17"/>
  <c r="K16"/>
  <c r="K15"/>
  <c r="K14" s="1"/>
  <c r="D14"/>
  <c r="K13"/>
  <c r="K12"/>
  <c r="K11"/>
  <c r="K10"/>
  <c r="K9" s="1"/>
  <c r="K90" s="1"/>
  <c r="K115" s="1"/>
  <c r="D9"/>
  <c r="L116" l="1"/>
  <c r="D90"/>
  <c r="D115" s="1"/>
  <c r="D38"/>
</calcChain>
</file>

<file path=xl/sharedStrings.xml><?xml version="1.0" encoding="utf-8"?>
<sst xmlns="http://schemas.openxmlformats.org/spreadsheetml/2006/main" count="291" uniqueCount="135">
  <si>
    <t>A</t>
  </si>
  <si>
    <t>Razem</t>
  </si>
  <si>
    <t>Razem
ECTS</t>
  </si>
  <si>
    <t>ECTS</t>
  </si>
  <si>
    <t>E</t>
  </si>
  <si>
    <t>Przedmioty</t>
  </si>
  <si>
    <t>B</t>
  </si>
  <si>
    <t>C</t>
  </si>
  <si>
    <t xml:space="preserve">Faculty of Philology </t>
  </si>
  <si>
    <t>1st year</t>
  </si>
  <si>
    <t>2nd year</t>
  </si>
  <si>
    <t>3rd year</t>
  </si>
  <si>
    <t>1st semester</t>
  </si>
  <si>
    <t>3rd semester</t>
  </si>
  <si>
    <t>4th semester</t>
  </si>
  <si>
    <t>2nd semester</t>
  </si>
  <si>
    <t>5th semester</t>
  </si>
  <si>
    <t>6th semester</t>
  </si>
  <si>
    <t>15 weeks</t>
  </si>
  <si>
    <t>E/A</t>
  </si>
  <si>
    <t>together</t>
  </si>
  <si>
    <t>lectures</t>
  </si>
  <si>
    <t>exercises</t>
  </si>
  <si>
    <t>lab</t>
  </si>
  <si>
    <t>discussion</t>
  </si>
  <si>
    <t>seminar</t>
  </si>
  <si>
    <t>practice</t>
  </si>
  <si>
    <t>exerc.</t>
  </si>
  <si>
    <t xml:space="preserve">
ECTS</t>
  </si>
  <si>
    <t>lecture</t>
  </si>
  <si>
    <t xml:space="preserve">Practical course of 1st language / FO                                                                           (Phonetics and orthography) </t>
  </si>
  <si>
    <t>Practical course of 1st language / RITMP                                                                    (Understanding and interpretation of the spoken and written text)</t>
  </si>
  <si>
    <t>Practical course of 1st language / K                                                           (Conversation)</t>
  </si>
  <si>
    <t>Practical course of 1st language / GP                                                         (Practical grammar)</t>
  </si>
  <si>
    <t xml:space="preserve">Practical course of 1st language / FO                                                            (Phonetics and orthography) </t>
  </si>
  <si>
    <t>Practical course of 1st language 3</t>
  </si>
  <si>
    <t>Practical course of 1st language 4</t>
  </si>
  <si>
    <t>Practical course of 1st language 5</t>
  </si>
  <si>
    <t>Practical course of 1st language 6</t>
  </si>
  <si>
    <t xml:space="preserve"> * Practical course of 2nd language 1</t>
  </si>
  <si>
    <t xml:space="preserve"> * Practical course of 2nd language 2</t>
  </si>
  <si>
    <t xml:space="preserve"> * Practical course of 2nd language 3</t>
  </si>
  <si>
    <t xml:space="preserve"> * Practical course of 2nd language4</t>
  </si>
  <si>
    <t xml:space="preserve">Practical course of 2nd language / FO                                                            (Phonetics and orthography) </t>
  </si>
  <si>
    <t xml:space="preserve">Practical course of 2nd language/ FO                                                            (Phonetics and orthography) </t>
  </si>
  <si>
    <t>Practical course of 1st language / RITMP                                                     (Understanding and interpretation of the spoken and written text)</t>
  </si>
  <si>
    <t>Practical course of 1st language / RITMP                                                      (Understanding and interpretation of the spoken and written text)</t>
  </si>
  <si>
    <t xml:space="preserve">Practical course of 1st language / RITMP                                                      (Understanding and interpretation of the spoken and written text) </t>
  </si>
  <si>
    <t>Practical course of 2nd language / RITMP                                                       (Understanding and interpretation of the spoken and written text)</t>
  </si>
  <si>
    <t xml:space="preserve">Practical course of 2nd language / RITMP                                                       (Understanding and interpretation of the spoken and written text) </t>
  </si>
  <si>
    <t>Practical course of 2nd language / RITMP                                                      (Understanding and interpretation of the spoken and written text)</t>
  </si>
  <si>
    <t xml:space="preserve">Practical course of 2nd language / RITMP                                                     (Understanding and interpretation of the spoken and written text) </t>
  </si>
  <si>
    <t>Practical course of 1st language / K                                                          (Conversation)</t>
  </si>
  <si>
    <t>Practical course of 2nd language / K                                                          (Conversation)</t>
  </si>
  <si>
    <t>Practical course of 2nd language / K                                                           (Conversation)</t>
  </si>
  <si>
    <t>Practical course of 1st language / GP                                                        (Practical grammar)</t>
  </si>
  <si>
    <t>Practical course of 1st language / GP                                                      (Practical grammar)</t>
  </si>
  <si>
    <t>Practical course of 1st language / GP                                                    (Practical grammar)</t>
  </si>
  <si>
    <t>Practical course of 2nd language / GP                                                      (Practical grammar)</t>
  </si>
  <si>
    <t>Practical course of 2nd language/ GP                                                       (Practical grammar)</t>
  </si>
  <si>
    <t>Practical course of 1st language / EP                                                       (Written expression)</t>
  </si>
  <si>
    <t>Practical course of 1st language / EP                                                        (Written expression with elements of practical grammar)</t>
  </si>
  <si>
    <t>Practical course of 2nd language / EP                                                         (Written expression with elements of practical grammar)</t>
  </si>
  <si>
    <t>Practical course of 2nd language / EP                                                      (Written expression with elements of practical grammar)</t>
  </si>
  <si>
    <t>Practical course of 1st language / TP                                                   (Written translation)</t>
  </si>
  <si>
    <t>Practical course of 2nd language / TP                                                   (Written translation)</t>
  </si>
  <si>
    <t>Practical course of 2nd language / TU                                                    (Interpreting)</t>
  </si>
  <si>
    <t>Introduction to Linguistics (lecture + exercise) 1</t>
  </si>
  <si>
    <t>Introduction to  the theory of literature (lecture + exercise) 1</t>
  </si>
  <si>
    <t>Introduction to  the theory of literature (exercise) 2</t>
  </si>
  <si>
    <t>Introduction to translation studies</t>
  </si>
  <si>
    <t>Introduction to Slavic philology</t>
  </si>
  <si>
    <t>Introduction to Linguistics (exercise) 2</t>
  </si>
  <si>
    <t>Grammar of old Slavic language 1</t>
  </si>
  <si>
    <t>Grammar of old Slavic language 2</t>
  </si>
  <si>
    <t>Basics of descriptive grammar of Polish language</t>
  </si>
  <si>
    <t>Descriptive grammar of 1st language (lecture+exercise) 1</t>
  </si>
  <si>
    <t>Descriptive grammar of 1st language (lecture+exercise) 2</t>
  </si>
  <si>
    <t>Descriptive grammar of 1st language (lecture+exercise) 3</t>
  </si>
  <si>
    <t>History of 1st language</t>
  </si>
  <si>
    <t>History of literature of 1st language 1</t>
  </si>
  <si>
    <t>History of literature of 1st language 2</t>
  </si>
  <si>
    <t>History of literature of 1st language 3</t>
  </si>
  <si>
    <t>History of literature of 1st language 4</t>
  </si>
  <si>
    <t>History of literature of 1st language 5</t>
  </si>
  <si>
    <t>History of Slavs 1</t>
  </si>
  <si>
    <t>History of Slavs 2</t>
  </si>
  <si>
    <t>Knowledge of acquisition and language learning</t>
  </si>
  <si>
    <t>Knowledge of selected Western European culture</t>
  </si>
  <si>
    <t xml:space="preserve"> * BA seminar 1</t>
  </si>
  <si>
    <t xml:space="preserve"> * BA seminar 2</t>
  </si>
  <si>
    <t>* Optional course A: Culture of southern Slavs 1                               * Optional course B: Culture of Western Slavs 1</t>
  </si>
  <si>
    <t>* Optional course A: Culture of southern Slavs 2                               * Optional course B: Culture of Western Slavs 2</t>
  </si>
  <si>
    <t>* Optional course A: Basics of sociolinguistics                                  * Optional course B: Reception of Slavic literatures in Poland</t>
  </si>
  <si>
    <t xml:space="preserve">Descriptive grammar of 2nd language 1                                                                                                                        </t>
  </si>
  <si>
    <t>Descriptive grammar of 2nd language 2</t>
  </si>
  <si>
    <t>History of literature of 2nd language 1</t>
  </si>
  <si>
    <t>History of literature of 2nd language 2</t>
  </si>
  <si>
    <t>Traineeships</t>
  </si>
  <si>
    <t>The name of the module / course</t>
  </si>
  <si>
    <t>Course type</t>
  </si>
  <si>
    <t xml:space="preserve"> * Practical course of Western European language 1</t>
  </si>
  <si>
    <t xml:space="preserve"> * Practical course of Western European language  2</t>
  </si>
  <si>
    <t xml:space="preserve"> * Practical course of Western European language  3</t>
  </si>
  <si>
    <t>* Practical course of Western European language  4</t>
  </si>
  <si>
    <t>* Practical course of Western European language  5</t>
  </si>
  <si>
    <t>* Practical course of Western European language  6</t>
  </si>
  <si>
    <t>TOGETHER   A:</t>
  </si>
  <si>
    <t>TOGETHER   B:</t>
  </si>
  <si>
    <t>TOGETHER      C:</t>
  </si>
  <si>
    <t>Latin language</t>
  </si>
  <si>
    <t>Information technology</t>
  </si>
  <si>
    <t>*University-wide Module - field of social sciences</t>
  </si>
  <si>
    <t>*Physical education</t>
  </si>
  <si>
    <t>SEMESTERS (A+B+C)</t>
  </si>
  <si>
    <t>TOTAL</t>
  </si>
  <si>
    <t xml:space="preserve">CAUTION: optional subjects were preceded by the symbol: * </t>
  </si>
  <si>
    <t>Studies end with the diploma of professional Bachelor of: Slavic Philology with a specialization in linguistic and culture of the Western European language</t>
  </si>
  <si>
    <t xml:space="preserve"> </t>
  </si>
  <si>
    <t>Course:  Slavic Philology</t>
  </si>
  <si>
    <t>Practical course of 1st language / TU                                                    (Interpreting)</t>
  </si>
  <si>
    <t>No.</t>
  </si>
  <si>
    <t>OTHER REQUIREMENTS</t>
  </si>
  <si>
    <t>E - the semester course ends with the exam</t>
  </si>
  <si>
    <t>A - the semester course ends with the  assessment</t>
  </si>
  <si>
    <t>Practical course of 1st language 1 (Slavic language - Czech, Slovak, Croatian)</t>
  </si>
  <si>
    <t>Practical course of 1st language 2 (Slavic language - Czech, Slovak, Croatian)</t>
  </si>
  <si>
    <t>Croatian speaking group</t>
  </si>
  <si>
    <t>Slovak speaking group</t>
  </si>
  <si>
    <t>Czech speaking group</t>
  </si>
  <si>
    <t>Proposed language groups in the academic year 2016/2017:</t>
  </si>
  <si>
    <t>First degree (Bachelor): L-3</t>
  </si>
  <si>
    <t>Full-time studies</t>
  </si>
  <si>
    <t>From the academic year 2016/2017</t>
  </si>
  <si>
    <t>Specialization: Linguistic and Culture with  Western European Language. Courses in academic year 2016/2017, winter and summer semester - in yellow</t>
  </si>
</sst>
</file>

<file path=xl/styles.xml><?xml version="1.0" encoding="utf-8"?>
<styleSheet xmlns="http://schemas.openxmlformats.org/spreadsheetml/2006/main">
  <fonts count="2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color indexed="5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8"/>
      <name val="Arial"/>
      <family val="2"/>
      <charset val="238"/>
    </font>
    <font>
      <b/>
      <sz val="14"/>
      <color indexed="1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Czcionka tekstu podstawowego"/>
      <family val="2"/>
      <charset val="238"/>
    </font>
    <font>
      <b/>
      <sz val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48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36" xfId="0" applyFont="1" applyBorder="1" applyAlignment="1">
      <alignment horizontal="center" vertical="center" textRotation="90" shrinkToFit="1"/>
    </xf>
    <xf numFmtId="0" fontId="9" fillId="0" borderId="37" xfId="0" applyFont="1" applyBorder="1" applyAlignment="1">
      <alignment horizontal="center" vertical="center" textRotation="90" shrinkToFit="1"/>
    </xf>
    <xf numFmtId="0" fontId="9" fillId="4" borderId="39" xfId="0" applyFont="1" applyFill="1" applyBorder="1" applyAlignment="1">
      <alignment horizontal="center" vertical="center" textRotation="90" shrinkToFit="1"/>
    </xf>
    <xf numFmtId="0" fontId="10" fillId="0" borderId="40" xfId="0" applyFont="1" applyBorder="1" applyAlignment="1">
      <alignment horizontal="center" vertical="center" textRotation="90" shrinkToFit="1"/>
    </xf>
    <xf numFmtId="0" fontId="9" fillId="5" borderId="41" xfId="0" applyFont="1" applyFill="1" applyBorder="1" applyAlignment="1">
      <alignment horizontal="center" vertical="center" textRotation="90" shrinkToFit="1"/>
    </xf>
    <xf numFmtId="0" fontId="9" fillId="5" borderId="39" xfId="0" applyFont="1" applyFill="1" applyBorder="1" applyAlignment="1">
      <alignment horizontal="center" vertical="center" textRotation="90" shrinkToFit="1"/>
    </xf>
    <xf numFmtId="0" fontId="10" fillId="0" borderId="42" xfId="0" applyFont="1" applyBorder="1" applyAlignment="1">
      <alignment horizontal="center" vertical="center" textRotation="90" shrinkToFit="1"/>
    </xf>
    <xf numFmtId="0" fontId="9" fillId="4" borderId="43" xfId="0" applyFont="1" applyFill="1" applyBorder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3" fillId="2" borderId="37" xfId="1" applyFont="1" applyBorder="1" applyAlignment="1">
      <alignment horizontal="center" vertical="center" shrinkToFit="1"/>
    </xf>
    <xf numFmtId="0" fontId="12" fillId="2" borderId="45" xfId="1" applyFont="1" applyBorder="1" applyAlignment="1">
      <alignment horizontal="center" vertical="center"/>
    </xf>
    <xf numFmtId="0" fontId="12" fillId="2" borderId="36" xfId="1" applyFont="1" applyBorder="1" applyAlignment="1">
      <alignment horizontal="center" vertical="center" shrinkToFit="1"/>
    </xf>
    <xf numFmtId="0" fontId="12" fillId="2" borderId="46" xfId="1" applyFont="1" applyBorder="1" applyAlignment="1">
      <alignment horizontal="center" vertical="center"/>
    </xf>
    <xf numFmtId="0" fontId="12" fillId="2" borderId="47" xfId="1" applyFont="1" applyBorder="1" applyAlignment="1">
      <alignment horizontal="center" vertical="center" shrinkToFit="1"/>
    </xf>
    <xf numFmtId="0" fontId="12" fillId="2" borderId="33" xfId="1" applyFont="1" applyBorder="1" applyAlignment="1">
      <alignment horizontal="center" vertical="center" shrinkToFit="1"/>
    </xf>
    <xf numFmtId="0" fontId="12" fillId="2" borderId="48" xfId="1" applyFont="1" applyBorder="1" applyAlignment="1">
      <alignment horizontal="center" vertical="center" shrinkToFit="1"/>
    </xf>
    <xf numFmtId="0" fontId="12" fillId="2" borderId="50" xfId="1" applyFont="1" applyBorder="1" applyAlignment="1">
      <alignment horizontal="center" vertical="center" shrinkToFit="1"/>
    </xf>
    <xf numFmtId="0" fontId="12" fillId="2" borderId="51" xfId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wrapText="1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shrinkToFit="1"/>
    </xf>
    <xf numFmtId="0" fontId="13" fillId="0" borderId="46" xfId="1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4" fillId="5" borderId="48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14" fillId="0" borderId="5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46" xfId="0" applyFont="1" applyBorder="1" applyAlignment="1">
      <alignment horizontal="center" vertical="center" wrapText="1" shrinkToFit="1"/>
    </xf>
    <xf numFmtId="0" fontId="12" fillId="2" borderId="52" xfId="1" applyFont="1" applyBorder="1" applyAlignment="1">
      <alignment horizontal="center" vertical="center" shrinkToFit="1"/>
    </xf>
    <xf numFmtId="0" fontId="13" fillId="7" borderId="46" xfId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 shrinkToFit="1"/>
    </xf>
    <xf numFmtId="0" fontId="13" fillId="0" borderId="37" xfId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52" xfId="1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3" fillId="3" borderId="37" xfId="2" applyFont="1" applyBorder="1" applyAlignment="1">
      <alignment horizontal="center" vertical="center" wrapText="1" shrinkToFit="1"/>
    </xf>
    <xf numFmtId="0" fontId="12" fillId="3" borderId="52" xfId="2" applyFont="1" applyBorder="1" applyAlignment="1">
      <alignment horizontal="center" vertical="center" shrinkToFit="1"/>
    </xf>
    <xf numFmtId="0" fontId="12" fillId="3" borderId="45" xfId="2" applyFont="1" applyBorder="1" applyAlignment="1">
      <alignment horizontal="center" vertical="center"/>
    </xf>
    <xf numFmtId="0" fontId="12" fillId="3" borderId="36" xfId="2" applyFont="1" applyBorder="1" applyAlignment="1">
      <alignment horizontal="center" vertical="center" shrinkToFit="1"/>
    </xf>
    <xf numFmtId="0" fontId="12" fillId="8" borderId="52" xfId="1" applyFont="1" applyFill="1" applyBorder="1" applyAlignment="1">
      <alignment horizontal="center" vertical="center"/>
    </xf>
    <xf numFmtId="0" fontId="12" fillId="3" borderId="45" xfId="2" applyFont="1" applyBorder="1" applyAlignment="1">
      <alignment horizontal="center" vertical="center" shrinkToFit="1"/>
    </xf>
    <xf numFmtId="0" fontId="12" fillId="3" borderId="33" xfId="2" applyFont="1" applyBorder="1" applyAlignment="1">
      <alignment horizontal="center" vertical="center" shrinkToFit="1"/>
    </xf>
    <xf numFmtId="0" fontId="12" fillId="3" borderId="53" xfId="2" applyFont="1" applyBorder="1" applyAlignment="1">
      <alignment horizontal="center" vertical="center" shrinkToFit="1"/>
    </xf>
    <xf numFmtId="0" fontId="12" fillId="3" borderId="46" xfId="2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37" xfId="0" applyFont="1" applyBorder="1" applyAlignment="1">
      <alignment horizontal="center" vertical="center" shrinkToFit="1"/>
    </xf>
    <xf numFmtId="0" fontId="3" fillId="3" borderId="37" xfId="2" applyFont="1" applyBorder="1" applyAlignment="1">
      <alignment horizontal="center" vertical="center" wrapText="1"/>
    </xf>
    <xf numFmtId="0" fontId="12" fillId="8" borderId="46" xfId="1" applyFont="1" applyFill="1" applyBorder="1" applyAlignment="1">
      <alignment horizontal="center" vertical="center"/>
    </xf>
    <xf numFmtId="0" fontId="12" fillId="3" borderId="47" xfId="2" applyFont="1" applyBorder="1" applyAlignment="1">
      <alignment horizontal="center" vertical="center" shrinkToFit="1"/>
    </xf>
    <xf numFmtId="0" fontId="12" fillId="3" borderId="48" xfId="2" applyFont="1" applyBorder="1" applyAlignment="1">
      <alignment horizontal="center" vertical="center" shrinkToFit="1"/>
    </xf>
    <xf numFmtId="0" fontId="12" fillId="3" borderId="50" xfId="2" applyFont="1" applyBorder="1" applyAlignment="1">
      <alignment horizontal="center" vertical="center" shrinkToFit="1"/>
    </xf>
    <xf numFmtId="0" fontId="12" fillId="3" borderId="51" xfId="2" applyFont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 shrinkToFit="1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3" fillId="0" borderId="61" xfId="1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4" fillId="5" borderId="65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52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 shrinkToFit="1"/>
    </xf>
    <xf numFmtId="0" fontId="8" fillId="6" borderId="56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6" fillId="4" borderId="75" xfId="0" applyFont="1" applyFill="1" applyBorder="1" applyAlignment="1">
      <alignment horizontal="center" vertical="center"/>
    </xf>
    <xf numFmtId="0" fontId="6" fillId="4" borderId="76" xfId="0" applyFont="1" applyFill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6" fillId="5" borderId="79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 vertical="center" indent="3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46" xfId="0" applyFont="1" applyBorder="1" applyAlignment="1">
      <alignment vertical="center" wrapText="1"/>
    </xf>
    <xf numFmtId="0" fontId="8" fillId="0" borderId="8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6" fillId="4" borderId="82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3" fontId="6" fillId="0" borderId="75" xfId="0" applyNumberFormat="1" applyFont="1" applyBorder="1" applyAlignment="1">
      <alignment horizontal="center" vertical="center"/>
    </xf>
    <xf numFmtId="3" fontId="16" fillId="0" borderId="74" xfId="0" applyNumberFormat="1" applyFont="1" applyBorder="1" applyAlignment="1">
      <alignment horizontal="center" vertical="center"/>
    </xf>
    <xf numFmtId="3" fontId="16" fillId="0" borderId="78" xfId="0" applyNumberFormat="1" applyFont="1" applyBorder="1" applyAlignment="1">
      <alignment horizontal="center" vertical="center"/>
    </xf>
    <xf numFmtId="3" fontId="16" fillId="0" borderId="8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 wrapText="1" indent="7"/>
    </xf>
    <xf numFmtId="3" fontId="20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 vertical="top" wrapText="1"/>
    </xf>
    <xf numFmtId="0" fontId="9" fillId="10" borderId="20" xfId="0" applyFont="1" applyFill="1" applyBorder="1" applyAlignment="1">
      <alignment horizontal="center" vertical="center" textRotation="90" shrinkToFit="1"/>
    </xf>
    <xf numFmtId="0" fontId="9" fillId="10" borderId="39" xfId="0" applyFont="1" applyFill="1" applyBorder="1" applyAlignment="1">
      <alignment horizontal="center" vertical="center" textRotation="90" shrinkToFit="1"/>
    </xf>
    <xf numFmtId="0" fontId="10" fillId="10" borderId="40" xfId="0" applyFont="1" applyFill="1" applyBorder="1" applyAlignment="1">
      <alignment horizontal="center" vertical="center" textRotation="90" shrinkToFit="1"/>
    </xf>
    <xf numFmtId="0" fontId="9" fillId="10" borderId="41" xfId="0" applyFont="1" applyFill="1" applyBorder="1" applyAlignment="1">
      <alignment horizontal="center" vertical="center" textRotation="90" shrinkToFit="1"/>
    </xf>
    <xf numFmtId="0" fontId="10" fillId="10" borderId="42" xfId="0" applyFont="1" applyFill="1" applyBorder="1" applyAlignment="1">
      <alignment horizontal="center" vertical="center" textRotation="90" shrinkToFit="1"/>
    </xf>
    <xf numFmtId="0" fontId="12" fillId="10" borderId="35" xfId="1" applyFont="1" applyFill="1" applyBorder="1" applyAlignment="1">
      <alignment horizontal="center" vertical="center" shrinkToFit="1"/>
    </xf>
    <xf numFmtId="0" fontId="12" fillId="10" borderId="47" xfId="1" applyFont="1" applyFill="1" applyBorder="1" applyAlignment="1">
      <alignment horizontal="center" vertical="center" shrinkToFit="1"/>
    </xf>
    <xf numFmtId="0" fontId="12" fillId="10" borderId="33" xfId="1" applyFont="1" applyFill="1" applyBorder="1" applyAlignment="1">
      <alignment horizontal="center" vertical="center" shrinkToFit="1"/>
    </xf>
    <xf numFmtId="0" fontId="12" fillId="10" borderId="48" xfId="1" applyFont="1" applyFill="1" applyBorder="1" applyAlignment="1">
      <alignment horizontal="center" vertical="center" shrinkToFit="1"/>
    </xf>
    <xf numFmtId="0" fontId="12" fillId="10" borderId="49" xfId="1" applyFont="1" applyFill="1" applyBorder="1" applyAlignment="1">
      <alignment horizontal="center" vertical="center" shrinkToFit="1"/>
    </xf>
    <xf numFmtId="0" fontId="4" fillId="10" borderId="35" xfId="0" applyFont="1" applyFill="1" applyBorder="1" applyAlignment="1">
      <alignment horizontal="center" vertical="center" shrinkToFit="1"/>
    </xf>
    <xf numFmtId="0" fontId="4" fillId="10" borderId="47" xfId="0" applyFont="1" applyFill="1" applyBorder="1" applyAlignment="1">
      <alignment horizontal="center" vertical="center" shrinkToFit="1"/>
    </xf>
    <xf numFmtId="0" fontId="14" fillId="10" borderId="33" xfId="0" applyFont="1" applyFill="1" applyBorder="1" applyAlignment="1">
      <alignment horizontal="center" vertical="center" shrinkToFit="1"/>
    </xf>
    <xf numFmtId="0" fontId="4" fillId="10" borderId="48" xfId="0" applyFont="1" applyFill="1" applyBorder="1" applyAlignment="1">
      <alignment horizontal="center" vertical="center" shrinkToFit="1"/>
    </xf>
    <xf numFmtId="0" fontId="14" fillId="10" borderId="49" xfId="0" applyFont="1" applyFill="1" applyBorder="1" applyAlignment="1">
      <alignment horizontal="center" vertical="center" shrinkToFit="1"/>
    </xf>
    <xf numFmtId="0" fontId="4" fillId="10" borderId="32" xfId="0" applyFont="1" applyFill="1" applyBorder="1" applyAlignment="1">
      <alignment horizontal="center" vertical="center"/>
    </xf>
    <xf numFmtId="0" fontId="4" fillId="10" borderId="36" xfId="0" applyFont="1" applyFill="1" applyBorder="1" applyAlignment="1">
      <alignment horizontal="center" vertical="center"/>
    </xf>
    <xf numFmtId="0" fontId="14" fillId="10" borderId="46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14" fillId="10" borderId="53" xfId="0" applyFont="1" applyFill="1" applyBorder="1" applyAlignment="1">
      <alignment horizontal="center" vertical="center"/>
    </xf>
    <xf numFmtId="0" fontId="4" fillId="10" borderId="5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14" fillId="10" borderId="57" xfId="0" applyFont="1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12" fillId="10" borderId="45" xfId="2" applyFont="1" applyFill="1" applyBorder="1" applyAlignment="1">
      <alignment horizontal="center" vertical="center" shrinkToFit="1"/>
    </xf>
    <xf numFmtId="0" fontId="12" fillId="10" borderId="36" xfId="2" applyFont="1" applyFill="1" applyBorder="1" applyAlignment="1">
      <alignment horizontal="center" vertical="center" shrinkToFit="1"/>
    </xf>
    <xf numFmtId="0" fontId="12" fillId="10" borderId="33" xfId="2" applyFont="1" applyFill="1" applyBorder="1" applyAlignment="1">
      <alignment horizontal="center" vertical="center" shrinkToFit="1"/>
    </xf>
    <xf numFmtId="0" fontId="12" fillId="10" borderId="53" xfId="2" applyFont="1" applyFill="1" applyBorder="1" applyAlignment="1">
      <alignment horizontal="center" vertical="center" shrinkToFit="1"/>
    </xf>
    <xf numFmtId="0" fontId="12" fillId="10" borderId="35" xfId="2" applyFont="1" applyFill="1" applyBorder="1" applyAlignment="1">
      <alignment horizontal="center" vertical="center" shrinkToFit="1"/>
    </xf>
    <xf numFmtId="0" fontId="12" fillId="10" borderId="47" xfId="2" applyFont="1" applyFill="1" applyBorder="1" applyAlignment="1">
      <alignment horizontal="center" vertical="center" shrinkToFit="1"/>
    </xf>
    <xf numFmtId="0" fontId="12" fillId="10" borderId="48" xfId="2" applyFont="1" applyFill="1" applyBorder="1" applyAlignment="1">
      <alignment horizontal="center" vertical="center" shrinkToFit="1"/>
    </xf>
    <xf numFmtId="0" fontId="12" fillId="10" borderId="49" xfId="2" applyFont="1" applyFill="1" applyBorder="1" applyAlignment="1">
      <alignment horizontal="center" vertical="center" shrinkToFit="1"/>
    </xf>
    <xf numFmtId="0" fontId="4" fillId="10" borderId="59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12" fillId="10" borderId="46" xfId="2" applyFont="1" applyFill="1" applyBorder="1" applyAlignment="1">
      <alignment horizontal="center" vertical="center" shrinkToFit="1"/>
    </xf>
    <xf numFmtId="0" fontId="4" fillId="10" borderId="60" xfId="0" applyFont="1" applyFill="1" applyBorder="1" applyAlignment="1">
      <alignment horizontal="center" vertical="center"/>
    </xf>
    <xf numFmtId="0" fontId="4" fillId="10" borderId="65" xfId="0" applyFont="1" applyFill="1" applyBorder="1" applyAlignment="1">
      <alignment horizontal="center" vertical="center"/>
    </xf>
    <xf numFmtId="0" fontId="14" fillId="10" borderId="61" xfId="0" applyFont="1" applyFill="1" applyBorder="1" applyAlignment="1">
      <alignment horizontal="center" vertical="center"/>
    </xf>
    <xf numFmtId="0" fontId="4" fillId="10" borderId="63" xfId="0" applyFont="1" applyFill="1" applyBorder="1" applyAlignment="1">
      <alignment horizontal="center" vertical="center"/>
    </xf>
    <xf numFmtId="0" fontId="14" fillId="10" borderId="66" xfId="0" applyFont="1" applyFill="1" applyBorder="1" applyAlignment="1">
      <alignment horizontal="center" vertical="center"/>
    </xf>
    <xf numFmtId="0" fontId="14" fillId="10" borderId="69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6" fillId="10" borderId="75" xfId="0" applyFont="1" applyFill="1" applyBorder="1" applyAlignment="1">
      <alignment horizontal="center" vertical="center"/>
    </xf>
    <xf numFmtId="0" fontId="6" fillId="10" borderId="76" xfId="0" applyFont="1" applyFill="1" applyBorder="1" applyAlignment="1">
      <alignment horizontal="center" vertical="center"/>
    </xf>
    <xf numFmtId="0" fontId="16" fillId="10" borderId="78" xfId="0" applyFont="1" applyFill="1" applyBorder="1" applyAlignment="1">
      <alignment horizontal="center" vertical="center"/>
    </xf>
    <xf numFmtId="0" fontId="6" fillId="10" borderId="79" xfId="0" applyFont="1" applyFill="1" applyBorder="1" applyAlignment="1">
      <alignment horizontal="center" vertical="center"/>
    </xf>
    <xf numFmtId="0" fontId="16" fillId="10" borderId="80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7" fillId="10" borderId="36" xfId="0" applyFont="1" applyFill="1" applyBorder="1" applyAlignment="1">
      <alignment horizontal="center" vertical="center"/>
    </xf>
    <xf numFmtId="0" fontId="18" fillId="10" borderId="46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horizontal="center" vertical="center"/>
    </xf>
    <xf numFmtId="0" fontId="18" fillId="10" borderId="53" xfId="0" applyFont="1" applyFill="1" applyBorder="1" applyAlignment="1">
      <alignment horizontal="center" vertical="center"/>
    </xf>
    <xf numFmtId="0" fontId="7" fillId="10" borderId="56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18" fillId="10" borderId="17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18" fillId="10" borderId="57" xfId="0" applyFont="1" applyFill="1" applyBorder="1" applyAlignment="1">
      <alignment horizontal="center" vertical="center"/>
    </xf>
    <xf numFmtId="3" fontId="16" fillId="10" borderId="78" xfId="0" applyNumberFormat="1" applyFont="1" applyFill="1" applyBorder="1" applyAlignment="1">
      <alignment horizontal="center" vertical="center"/>
    </xf>
    <xf numFmtId="3" fontId="16" fillId="10" borderId="80" xfId="0" applyNumberFormat="1" applyFont="1" applyFill="1" applyBorder="1" applyAlignment="1">
      <alignment horizontal="center" vertical="center"/>
    </xf>
    <xf numFmtId="0" fontId="3" fillId="10" borderId="37" xfId="1" applyFont="1" applyFill="1" applyBorder="1" applyAlignment="1">
      <alignment horizontal="center" vertical="center" shrinkToFit="1"/>
    </xf>
    <xf numFmtId="0" fontId="12" fillId="10" borderId="44" xfId="1" applyFont="1" applyFill="1" applyBorder="1" applyAlignment="1">
      <alignment horizontal="center" vertical="center" shrinkToFit="1"/>
    </xf>
    <xf numFmtId="0" fontId="12" fillId="10" borderId="45" xfId="1" applyFont="1" applyFill="1" applyBorder="1" applyAlignment="1">
      <alignment horizontal="center" vertical="center"/>
    </xf>
    <xf numFmtId="0" fontId="12" fillId="10" borderId="36" xfId="1" applyFont="1" applyFill="1" applyBorder="1" applyAlignment="1">
      <alignment horizontal="center" vertical="center" shrinkToFit="1"/>
    </xf>
    <xf numFmtId="0" fontId="12" fillId="10" borderId="46" xfId="1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 wrapText="1" shrinkToFit="1"/>
    </xf>
    <xf numFmtId="0" fontId="4" fillId="10" borderId="52" xfId="0" applyFont="1" applyFill="1" applyBorder="1" applyAlignment="1">
      <alignment horizontal="center" vertical="center" shrinkToFit="1"/>
    </xf>
    <xf numFmtId="0" fontId="4" fillId="10" borderId="36" xfId="0" applyFont="1" applyFill="1" applyBorder="1" applyAlignment="1">
      <alignment horizontal="center" vertical="center" shrinkToFit="1"/>
    </xf>
    <xf numFmtId="0" fontId="13" fillId="10" borderId="46" xfId="1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 wrapText="1" shrinkToFit="1"/>
    </xf>
    <xf numFmtId="0" fontId="12" fillId="10" borderId="52" xfId="1" applyFont="1" applyFill="1" applyBorder="1" applyAlignment="1">
      <alignment horizontal="center" vertical="center" shrinkToFit="1"/>
    </xf>
    <xf numFmtId="0" fontId="4" fillId="10" borderId="68" xfId="0" applyFont="1" applyFill="1" applyBorder="1" applyAlignment="1">
      <alignment horizontal="center" vertical="center" shrinkToFit="1"/>
    </xf>
    <xf numFmtId="0" fontId="4" fillId="10" borderId="38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13" fillId="10" borderId="33" xfId="1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shrinkToFit="1"/>
    </xf>
    <xf numFmtId="0" fontId="4" fillId="10" borderId="52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 shrinkToFit="1"/>
    </xf>
    <xf numFmtId="0" fontId="8" fillId="10" borderId="37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36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 shrinkToFit="1"/>
    </xf>
    <xf numFmtId="0" fontId="8" fillId="10" borderId="55" xfId="0" applyFont="1" applyFill="1" applyBorder="1" applyAlignment="1">
      <alignment horizontal="center" vertical="center"/>
    </xf>
    <xf numFmtId="0" fontId="8" fillId="10" borderId="52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/>
    <xf numFmtId="0" fontId="9" fillId="0" borderId="0" xfId="0" applyFont="1" applyAlignment="1">
      <alignment horizontal="center" vertical="top" wrapText="1"/>
    </xf>
    <xf numFmtId="3" fontId="6" fillId="5" borderId="79" xfId="0" applyNumberFormat="1" applyFont="1" applyFill="1" applyBorder="1" applyAlignment="1">
      <alignment horizontal="center" vertical="center"/>
    </xf>
    <xf numFmtId="3" fontId="6" fillId="5" borderId="76" xfId="0" applyNumberFormat="1" applyFont="1" applyFill="1" applyBorder="1" applyAlignment="1">
      <alignment horizontal="center" vertical="center"/>
    </xf>
    <xf numFmtId="0" fontId="20" fillId="0" borderId="72" xfId="0" applyFont="1" applyBorder="1" applyAlignment="1">
      <alignment horizontal="left" vertical="center" wrapText="1" indent="7"/>
    </xf>
    <xf numFmtId="0" fontId="20" fillId="0" borderId="73" xfId="0" applyFont="1" applyBorder="1" applyAlignment="1">
      <alignment horizontal="left" vertical="center" wrapText="1" indent="7"/>
    </xf>
    <xf numFmtId="0" fontId="20" fillId="0" borderId="74" xfId="0" applyFont="1" applyBorder="1" applyAlignment="1">
      <alignment horizontal="left" vertical="center" wrapText="1" indent="7"/>
    </xf>
    <xf numFmtId="3" fontId="20" fillId="0" borderId="72" xfId="0" applyNumberFormat="1" applyFont="1" applyFill="1" applyBorder="1" applyAlignment="1">
      <alignment horizontal="center" vertical="center"/>
    </xf>
    <xf numFmtId="3" fontId="20" fillId="0" borderId="73" xfId="0" applyNumberFormat="1" applyFont="1" applyFill="1" applyBorder="1" applyAlignment="1">
      <alignment horizontal="center" vertical="center"/>
    </xf>
    <xf numFmtId="3" fontId="20" fillId="0" borderId="74" xfId="0" applyNumberFormat="1" applyFont="1" applyFill="1" applyBorder="1" applyAlignment="1">
      <alignment horizontal="center" vertical="center"/>
    </xf>
    <xf numFmtId="0" fontId="11" fillId="0" borderId="84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/>
    </xf>
    <xf numFmtId="0" fontId="19" fillId="0" borderId="72" xfId="0" applyFont="1" applyBorder="1" applyAlignment="1">
      <alignment horizontal="left" vertical="center" wrapText="1" indent="7"/>
    </xf>
    <xf numFmtId="0" fontId="19" fillId="0" borderId="73" xfId="0" applyFont="1" applyBorder="1" applyAlignment="1">
      <alignment horizontal="left" vertical="center" wrapText="1" indent="7"/>
    </xf>
    <xf numFmtId="0" fontId="19" fillId="0" borderId="74" xfId="0" applyFont="1" applyBorder="1" applyAlignment="1">
      <alignment horizontal="left" vertical="center" wrapText="1" indent="7"/>
    </xf>
    <xf numFmtId="3" fontId="6" fillId="10" borderId="72" xfId="0" applyNumberFormat="1" applyFont="1" applyFill="1" applyBorder="1" applyAlignment="1">
      <alignment horizontal="center" vertical="center"/>
    </xf>
    <xf numFmtId="3" fontId="6" fillId="10" borderId="79" xfId="0" applyNumberFormat="1" applyFont="1" applyFill="1" applyBorder="1" applyAlignment="1">
      <alignment horizontal="center" vertical="center"/>
    </xf>
    <xf numFmtId="3" fontId="6" fillId="10" borderId="76" xfId="0" applyNumberFormat="1" applyFont="1" applyFill="1" applyBorder="1" applyAlignment="1">
      <alignment horizontal="center" vertical="center"/>
    </xf>
    <xf numFmtId="3" fontId="6" fillId="4" borderId="83" xfId="0" applyNumberFormat="1" applyFont="1" applyFill="1" applyBorder="1" applyAlignment="1">
      <alignment horizontal="center" vertical="center"/>
    </xf>
    <xf numFmtId="3" fontId="6" fillId="4" borderId="82" xfId="0" applyNumberFormat="1" applyFont="1" applyFill="1" applyBorder="1" applyAlignment="1">
      <alignment horizontal="center" vertical="center"/>
    </xf>
    <xf numFmtId="0" fontId="11" fillId="0" borderId="72" xfId="0" applyFont="1" applyBorder="1" applyAlignment="1">
      <alignment horizontal="right" vertical="center" indent="3"/>
    </xf>
    <xf numFmtId="0" fontId="11" fillId="0" borderId="73" xfId="0" applyFont="1" applyBorder="1" applyAlignment="1">
      <alignment horizontal="right" vertical="center" indent="3"/>
    </xf>
    <xf numFmtId="0" fontId="11" fillId="0" borderId="74" xfId="0" applyFont="1" applyBorder="1" applyAlignment="1">
      <alignment horizontal="right" vertical="center" indent="3"/>
    </xf>
    <xf numFmtId="0" fontId="8" fillId="5" borderId="18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textRotation="90" shrinkToFit="1"/>
    </xf>
    <xf numFmtId="0" fontId="9" fillId="0" borderId="35" xfId="0" applyFont="1" applyBorder="1" applyAlignment="1">
      <alignment horizontal="center" vertical="center" textRotation="90" shrinkToFit="1"/>
    </xf>
    <xf numFmtId="0" fontId="9" fillId="0" borderId="2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 wrapText="1" shrinkToFit="1"/>
    </xf>
    <xf numFmtId="0" fontId="10" fillId="0" borderId="38" xfId="0" applyFont="1" applyBorder="1" applyAlignment="1">
      <alignment horizontal="center" vertical="center" textRotation="90" wrapText="1" shrinkToFit="1"/>
    </xf>
    <xf numFmtId="0" fontId="8" fillId="10" borderId="2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</cellXfs>
  <cellStyles count="3">
    <cellStyle name="20% - akcent 2" xfId="1" builtinId="34"/>
    <cellStyle name="20% - akcent 5" xfId="2" builtinId="46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26"/>
  <sheetViews>
    <sheetView tabSelected="1" topLeftCell="A46" zoomScale="75" zoomScaleNormal="75" workbookViewId="0">
      <selection activeCell="B19" sqref="B19"/>
    </sheetView>
  </sheetViews>
  <sheetFormatPr defaultColWidth="7.75" defaultRowHeight="12.75"/>
  <cols>
    <col min="1" max="1" width="3.375" style="8" customWidth="1"/>
    <col min="2" max="2" width="50.625" style="8" customWidth="1"/>
    <col min="3" max="3" width="3.25" style="8" customWidth="1"/>
    <col min="4" max="4" width="5.5" style="8" customWidth="1"/>
    <col min="5" max="5" width="4.75" style="8" customWidth="1"/>
    <col min="6" max="6" width="6.375" style="8" customWidth="1"/>
    <col min="7" max="7" width="4" style="8" customWidth="1"/>
    <col min="8" max="8" width="4.5" style="8" customWidth="1"/>
    <col min="9" max="9" width="3.875" style="8" customWidth="1"/>
    <col min="10" max="10" width="4" style="8" customWidth="1"/>
    <col min="11" max="11" width="5.5" style="8" customWidth="1"/>
    <col min="12" max="12" width="3.25" style="8" customWidth="1"/>
    <col min="13" max="13" width="4.25" style="8" bestFit="1" customWidth="1"/>
    <col min="14" max="15" width="3.25" style="8" customWidth="1"/>
    <col min="16" max="16" width="4" style="8" customWidth="1"/>
    <col min="17" max="18" width="3.25" style="8" customWidth="1"/>
    <col min="19" max="19" width="4.125" style="8" customWidth="1"/>
    <col min="20" max="21" width="3.25" style="8" customWidth="1"/>
    <col min="22" max="22" width="4.125" style="8" customWidth="1"/>
    <col min="23" max="23" width="3.25" style="8" customWidth="1"/>
    <col min="24" max="24" width="3.625" style="8" customWidth="1"/>
    <col min="25" max="25" width="4.25" style="8" bestFit="1" customWidth="1"/>
    <col min="26" max="27" width="3.25" style="8" customWidth="1"/>
    <col min="28" max="28" width="4.25" style="8" bestFit="1" customWidth="1"/>
    <col min="29" max="29" width="3.25" style="8" customWidth="1"/>
    <col min="30" max="256" width="7.75" style="8"/>
    <col min="257" max="257" width="3.375" style="8" customWidth="1"/>
    <col min="258" max="258" width="50.625" style="8" customWidth="1"/>
    <col min="259" max="259" width="3.25" style="8" customWidth="1"/>
    <col min="260" max="260" width="5.5" style="8" customWidth="1"/>
    <col min="261" max="261" width="4.75" style="8" customWidth="1"/>
    <col min="262" max="262" width="6.375" style="8" customWidth="1"/>
    <col min="263" max="263" width="4" style="8" customWidth="1"/>
    <col min="264" max="264" width="4.5" style="8" customWidth="1"/>
    <col min="265" max="265" width="3.875" style="8" customWidth="1"/>
    <col min="266" max="266" width="4" style="8" customWidth="1"/>
    <col min="267" max="267" width="5.5" style="8" customWidth="1"/>
    <col min="268" max="268" width="3.25" style="8" customWidth="1"/>
    <col min="269" max="269" width="4.25" style="8" bestFit="1" customWidth="1"/>
    <col min="270" max="271" width="3.25" style="8" customWidth="1"/>
    <col min="272" max="272" width="4" style="8" customWidth="1"/>
    <col min="273" max="274" width="3.25" style="8" customWidth="1"/>
    <col min="275" max="275" width="4.125" style="8" customWidth="1"/>
    <col min="276" max="277" width="3.25" style="8" customWidth="1"/>
    <col min="278" max="278" width="4.125" style="8" customWidth="1"/>
    <col min="279" max="279" width="3.25" style="8" customWidth="1"/>
    <col min="280" max="280" width="3.625" style="8" customWidth="1"/>
    <col min="281" max="281" width="4.25" style="8" bestFit="1" customWidth="1"/>
    <col min="282" max="283" width="3.25" style="8" customWidth="1"/>
    <col min="284" max="284" width="4.25" style="8" bestFit="1" customWidth="1"/>
    <col min="285" max="285" width="3.25" style="8" customWidth="1"/>
    <col min="286" max="512" width="7.75" style="8"/>
    <col min="513" max="513" width="3.375" style="8" customWidth="1"/>
    <col min="514" max="514" width="50.625" style="8" customWidth="1"/>
    <col min="515" max="515" width="3.25" style="8" customWidth="1"/>
    <col min="516" max="516" width="5.5" style="8" customWidth="1"/>
    <col min="517" max="517" width="4.75" style="8" customWidth="1"/>
    <col min="518" max="518" width="6.375" style="8" customWidth="1"/>
    <col min="519" max="519" width="4" style="8" customWidth="1"/>
    <col min="520" max="520" width="4.5" style="8" customWidth="1"/>
    <col min="521" max="521" width="3.875" style="8" customWidth="1"/>
    <col min="522" max="522" width="4" style="8" customWidth="1"/>
    <col min="523" max="523" width="5.5" style="8" customWidth="1"/>
    <col min="524" max="524" width="3.25" style="8" customWidth="1"/>
    <col min="525" max="525" width="4.25" style="8" bestFit="1" customWidth="1"/>
    <col min="526" max="527" width="3.25" style="8" customWidth="1"/>
    <col min="528" max="528" width="4" style="8" customWidth="1"/>
    <col min="529" max="530" width="3.25" style="8" customWidth="1"/>
    <col min="531" max="531" width="4.125" style="8" customWidth="1"/>
    <col min="532" max="533" width="3.25" style="8" customWidth="1"/>
    <col min="534" max="534" width="4.125" style="8" customWidth="1"/>
    <col min="535" max="535" width="3.25" style="8" customWidth="1"/>
    <col min="536" max="536" width="3.625" style="8" customWidth="1"/>
    <col min="537" max="537" width="4.25" style="8" bestFit="1" customWidth="1"/>
    <col min="538" max="539" width="3.25" style="8" customWidth="1"/>
    <col min="540" max="540" width="4.25" style="8" bestFit="1" customWidth="1"/>
    <col min="541" max="541" width="3.25" style="8" customWidth="1"/>
    <col min="542" max="768" width="7.75" style="8"/>
    <col min="769" max="769" width="3.375" style="8" customWidth="1"/>
    <col min="770" max="770" width="50.625" style="8" customWidth="1"/>
    <col min="771" max="771" width="3.25" style="8" customWidth="1"/>
    <col min="772" max="772" width="5.5" style="8" customWidth="1"/>
    <col min="773" max="773" width="4.75" style="8" customWidth="1"/>
    <col min="774" max="774" width="6.375" style="8" customWidth="1"/>
    <col min="775" max="775" width="4" style="8" customWidth="1"/>
    <col min="776" max="776" width="4.5" style="8" customWidth="1"/>
    <col min="777" max="777" width="3.875" style="8" customWidth="1"/>
    <col min="778" max="778" width="4" style="8" customWidth="1"/>
    <col min="779" max="779" width="5.5" style="8" customWidth="1"/>
    <col min="780" max="780" width="3.25" style="8" customWidth="1"/>
    <col min="781" max="781" width="4.25" style="8" bestFit="1" customWidth="1"/>
    <col min="782" max="783" width="3.25" style="8" customWidth="1"/>
    <col min="784" max="784" width="4" style="8" customWidth="1"/>
    <col min="785" max="786" width="3.25" style="8" customWidth="1"/>
    <col min="787" max="787" width="4.125" style="8" customWidth="1"/>
    <col min="788" max="789" width="3.25" style="8" customWidth="1"/>
    <col min="790" max="790" width="4.125" style="8" customWidth="1"/>
    <col min="791" max="791" width="3.25" style="8" customWidth="1"/>
    <col min="792" max="792" width="3.625" style="8" customWidth="1"/>
    <col min="793" max="793" width="4.25" style="8" bestFit="1" customWidth="1"/>
    <col min="794" max="795" width="3.25" style="8" customWidth="1"/>
    <col min="796" max="796" width="4.25" style="8" bestFit="1" customWidth="1"/>
    <col min="797" max="797" width="3.25" style="8" customWidth="1"/>
    <col min="798" max="1024" width="7.75" style="8"/>
    <col min="1025" max="1025" width="3.375" style="8" customWidth="1"/>
    <col min="1026" max="1026" width="50.625" style="8" customWidth="1"/>
    <col min="1027" max="1027" width="3.25" style="8" customWidth="1"/>
    <col min="1028" max="1028" width="5.5" style="8" customWidth="1"/>
    <col min="1029" max="1029" width="4.75" style="8" customWidth="1"/>
    <col min="1030" max="1030" width="6.375" style="8" customWidth="1"/>
    <col min="1031" max="1031" width="4" style="8" customWidth="1"/>
    <col min="1032" max="1032" width="4.5" style="8" customWidth="1"/>
    <col min="1033" max="1033" width="3.875" style="8" customWidth="1"/>
    <col min="1034" max="1034" width="4" style="8" customWidth="1"/>
    <col min="1035" max="1035" width="5.5" style="8" customWidth="1"/>
    <col min="1036" max="1036" width="3.25" style="8" customWidth="1"/>
    <col min="1037" max="1037" width="4.25" style="8" bestFit="1" customWidth="1"/>
    <col min="1038" max="1039" width="3.25" style="8" customWidth="1"/>
    <col min="1040" max="1040" width="4" style="8" customWidth="1"/>
    <col min="1041" max="1042" width="3.25" style="8" customWidth="1"/>
    <col min="1043" max="1043" width="4.125" style="8" customWidth="1"/>
    <col min="1044" max="1045" width="3.25" style="8" customWidth="1"/>
    <col min="1046" max="1046" width="4.125" style="8" customWidth="1"/>
    <col min="1047" max="1047" width="3.25" style="8" customWidth="1"/>
    <col min="1048" max="1048" width="3.625" style="8" customWidth="1"/>
    <col min="1049" max="1049" width="4.25" style="8" bestFit="1" customWidth="1"/>
    <col min="1050" max="1051" width="3.25" style="8" customWidth="1"/>
    <col min="1052" max="1052" width="4.25" style="8" bestFit="1" customWidth="1"/>
    <col min="1053" max="1053" width="3.25" style="8" customWidth="1"/>
    <col min="1054" max="1280" width="7.75" style="8"/>
    <col min="1281" max="1281" width="3.375" style="8" customWidth="1"/>
    <col min="1282" max="1282" width="50.625" style="8" customWidth="1"/>
    <col min="1283" max="1283" width="3.25" style="8" customWidth="1"/>
    <col min="1284" max="1284" width="5.5" style="8" customWidth="1"/>
    <col min="1285" max="1285" width="4.75" style="8" customWidth="1"/>
    <col min="1286" max="1286" width="6.375" style="8" customWidth="1"/>
    <col min="1287" max="1287" width="4" style="8" customWidth="1"/>
    <col min="1288" max="1288" width="4.5" style="8" customWidth="1"/>
    <col min="1289" max="1289" width="3.875" style="8" customWidth="1"/>
    <col min="1290" max="1290" width="4" style="8" customWidth="1"/>
    <col min="1291" max="1291" width="5.5" style="8" customWidth="1"/>
    <col min="1292" max="1292" width="3.25" style="8" customWidth="1"/>
    <col min="1293" max="1293" width="4.25" style="8" bestFit="1" customWidth="1"/>
    <col min="1294" max="1295" width="3.25" style="8" customWidth="1"/>
    <col min="1296" max="1296" width="4" style="8" customWidth="1"/>
    <col min="1297" max="1298" width="3.25" style="8" customWidth="1"/>
    <col min="1299" max="1299" width="4.125" style="8" customWidth="1"/>
    <col min="1300" max="1301" width="3.25" style="8" customWidth="1"/>
    <col min="1302" max="1302" width="4.125" style="8" customWidth="1"/>
    <col min="1303" max="1303" width="3.25" style="8" customWidth="1"/>
    <col min="1304" max="1304" width="3.625" style="8" customWidth="1"/>
    <col min="1305" max="1305" width="4.25" style="8" bestFit="1" customWidth="1"/>
    <col min="1306" max="1307" width="3.25" style="8" customWidth="1"/>
    <col min="1308" max="1308" width="4.25" style="8" bestFit="1" customWidth="1"/>
    <col min="1309" max="1309" width="3.25" style="8" customWidth="1"/>
    <col min="1310" max="1536" width="7.75" style="8"/>
    <col min="1537" max="1537" width="3.375" style="8" customWidth="1"/>
    <col min="1538" max="1538" width="50.625" style="8" customWidth="1"/>
    <col min="1539" max="1539" width="3.25" style="8" customWidth="1"/>
    <col min="1540" max="1540" width="5.5" style="8" customWidth="1"/>
    <col min="1541" max="1541" width="4.75" style="8" customWidth="1"/>
    <col min="1542" max="1542" width="6.375" style="8" customWidth="1"/>
    <col min="1543" max="1543" width="4" style="8" customWidth="1"/>
    <col min="1544" max="1544" width="4.5" style="8" customWidth="1"/>
    <col min="1545" max="1545" width="3.875" style="8" customWidth="1"/>
    <col min="1546" max="1546" width="4" style="8" customWidth="1"/>
    <col min="1547" max="1547" width="5.5" style="8" customWidth="1"/>
    <col min="1548" max="1548" width="3.25" style="8" customWidth="1"/>
    <col min="1549" max="1549" width="4.25" style="8" bestFit="1" customWidth="1"/>
    <col min="1550" max="1551" width="3.25" style="8" customWidth="1"/>
    <col min="1552" max="1552" width="4" style="8" customWidth="1"/>
    <col min="1553" max="1554" width="3.25" style="8" customWidth="1"/>
    <col min="1555" max="1555" width="4.125" style="8" customWidth="1"/>
    <col min="1556" max="1557" width="3.25" style="8" customWidth="1"/>
    <col min="1558" max="1558" width="4.125" style="8" customWidth="1"/>
    <col min="1559" max="1559" width="3.25" style="8" customWidth="1"/>
    <col min="1560" max="1560" width="3.625" style="8" customWidth="1"/>
    <col min="1561" max="1561" width="4.25" style="8" bestFit="1" customWidth="1"/>
    <col min="1562" max="1563" width="3.25" style="8" customWidth="1"/>
    <col min="1564" max="1564" width="4.25" style="8" bestFit="1" customWidth="1"/>
    <col min="1565" max="1565" width="3.25" style="8" customWidth="1"/>
    <col min="1566" max="1792" width="7.75" style="8"/>
    <col min="1793" max="1793" width="3.375" style="8" customWidth="1"/>
    <col min="1794" max="1794" width="50.625" style="8" customWidth="1"/>
    <col min="1795" max="1795" width="3.25" style="8" customWidth="1"/>
    <col min="1796" max="1796" width="5.5" style="8" customWidth="1"/>
    <col min="1797" max="1797" width="4.75" style="8" customWidth="1"/>
    <col min="1798" max="1798" width="6.375" style="8" customWidth="1"/>
    <col min="1799" max="1799" width="4" style="8" customWidth="1"/>
    <col min="1800" max="1800" width="4.5" style="8" customWidth="1"/>
    <col min="1801" max="1801" width="3.875" style="8" customWidth="1"/>
    <col min="1802" max="1802" width="4" style="8" customWidth="1"/>
    <col min="1803" max="1803" width="5.5" style="8" customWidth="1"/>
    <col min="1804" max="1804" width="3.25" style="8" customWidth="1"/>
    <col min="1805" max="1805" width="4.25" style="8" bestFit="1" customWidth="1"/>
    <col min="1806" max="1807" width="3.25" style="8" customWidth="1"/>
    <col min="1808" max="1808" width="4" style="8" customWidth="1"/>
    <col min="1809" max="1810" width="3.25" style="8" customWidth="1"/>
    <col min="1811" max="1811" width="4.125" style="8" customWidth="1"/>
    <col min="1812" max="1813" width="3.25" style="8" customWidth="1"/>
    <col min="1814" max="1814" width="4.125" style="8" customWidth="1"/>
    <col min="1815" max="1815" width="3.25" style="8" customWidth="1"/>
    <col min="1816" max="1816" width="3.625" style="8" customWidth="1"/>
    <col min="1817" max="1817" width="4.25" style="8" bestFit="1" customWidth="1"/>
    <col min="1818" max="1819" width="3.25" style="8" customWidth="1"/>
    <col min="1820" max="1820" width="4.25" style="8" bestFit="1" customWidth="1"/>
    <col min="1821" max="1821" width="3.25" style="8" customWidth="1"/>
    <col min="1822" max="2048" width="7.75" style="8"/>
    <col min="2049" max="2049" width="3.375" style="8" customWidth="1"/>
    <col min="2050" max="2050" width="50.625" style="8" customWidth="1"/>
    <col min="2051" max="2051" width="3.25" style="8" customWidth="1"/>
    <col min="2052" max="2052" width="5.5" style="8" customWidth="1"/>
    <col min="2053" max="2053" width="4.75" style="8" customWidth="1"/>
    <col min="2054" max="2054" width="6.375" style="8" customWidth="1"/>
    <col min="2055" max="2055" width="4" style="8" customWidth="1"/>
    <col min="2056" max="2056" width="4.5" style="8" customWidth="1"/>
    <col min="2057" max="2057" width="3.875" style="8" customWidth="1"/>
    <col min="2058" max="2058" width="4" style="8" customWidth="1"/>
    <col min="2059" max="2059" width="5.5" style="8" customWidth="1"/>
    <col min="2060" max="2060" width="3.25" style="8" customWidth="1"/>
    <col min="2061" max="2061" width="4.25" style="8" bestFit="1" customWidth="1"/>
    <col min="2062" max="2063" width="3.25" style="8" customWidth="1"/>
    <col min="2064" max="2064" width="4" style="8" customWidth="1"/>
    <col min="2065" max="2066" width="3.25" style="8" customWidth="1"/>
    <col min="2067" max="2067" width="4.125" style="8" customWidth="1"/>
    <col min="2068" max="2069" width="3.25" style="8" customWidth="1"/>
    <col min="2070" max="2070" width="4.125" style="8" customWidth="1"/>
    <col min="2071" max="2071" width="3.25" style="8" customWidth="1"/>
    <col min="2072" max="2072" width="3.625" style="8" customWidth="1"/>
    <col min="2073" max="2073" width="4.25" style="8" bestFit="1" customWidth="1"/>
    <col min="2074" max="2075" width="3.25" style="8" customWidth="1"/>
    <col min="2076" max="2076" width="4.25" style="8" bestFit="1" customWidth="1"/>
    <col min="2077" max="2077" width="3.25" style="8" customWidth="1"/>
    <col min="2078" max="2304" width="7.75" style="8"/>
    <col min="2305" max="2305" width="3.375" style="8" customWidth="1"/>
    <col min="2306" max="2306" width="50.625" style="8" customWidth="1"/>
    <col min="2307" max="2307" width="3.25" style="8" customWidth="1"/>
    <col min="2308" max="2308" width="5.5" style="8" customWidth="1"/>
    <col min="2309" max="2309" width="4.75" style="8" customWidth="1"/>
    <col min="2310" max="2310" width="6.375" style="8" customWidth="1"/>
    <col min="2311" max="2311" width="4" style="8" customWidth="1"/>
    <col min="2312" max="2312" width="4.5" style="8" customWidth="1"/>
    <col min="2313" max="2313" width="3.875" style="8" customWidth="1"/>
    <col min="2314" max="2314" width="4" style="8" customWidth="1"/>
    <col min="2315" max="2315" width="5.5" style="8" customWidth="1"/>
    <col min="2316" max="2316" width="3.25" style="8" customWidth="1"/>
    <col min="2317" max="2317" width="4.25" style="8" bestFit="1" customWidth="1"/>
    <col min="2318" max="2319" width="3.25" style="8" customWidth="1"/>
    <col min="2320" max="2320" width="4" style="8" customWidth="1"/>
    <col min="2321" max="2322" width="3.25" style="8" customWidth="1"/>
    <col min="2323" max="2323" width="4.125" style="8" customWidth="1"/>
    <col min="2324" max="2325" width="3.25" style="8" customWidth="1"/>
    <col min="2326" max="2326" width="4.125" style="8" customWidth="1"/>
    <col min="2327" max="2327" width="3.25" style="8" customWidth="1"/>
    <col min="2328" max="2328" width="3.625" style="8" customWidth="1"/>
    <col min="2329" max="2329" width="4.25" style="8" bestFit="1" customWidth="1"/>
    <col min="2330" max="2331" width="3.25" style="8" customWidth="1"/>
    <col min="2332" max="2332" width="4.25" style="8" bestFit="1" customWidth="1"/>
    <col min="2333" max="2333" width="3.25" style="8" customWidth="1"/>
    <col min="2334" max="2560" width="7.75" style="8"/>
    <col min="2561" max="2561" width="3.375" style="8" customWidth="1"/>
    <col min="2562" max="2562" width="50.625" style="8" customWidth="1"/>
    <col min="2563" max="2563" width="3.25" style="8" customWidth="1"/>
    <col min="2564" max="2564" width="5.5" style="8" customWidth="1"/>
    <col min="2565" max="2565" width="4.75" style="8" customWidth="1"/>
    <col min="2566" max="2566" width="6.375" style="8" customWidth="1"/>
    <col min="2567" max="2567" width="4" style="8" customWidth="1"/>
    <col min="2568" max="2568" width="4.5" style="8" customWidth="1"/>
    <col min="2569" max="2569" width="3.875" style="8" customWidth="1"/>
    <col min="2570" max="2570" width="4" style="8" customWidth="1"/>
    <col min="2571" max="2571" width="5.5" style="8" customWidth="1"/>
    <col min="2572" max="2572" width="3.25" style="8" customWidth="1"/>
    <col min="2573" max="2573" width="4.25" style="8" bestFit="1" customWidth="1"/>
    <col min="2574" max="2575" width="3.25" style="8" customWidth="1"/>
    <col min="2576" max="2576" width="4" style="8" customWidth="1"/>
    <col min="2577" max="2578" width="3.25" style="8" customWidth="1"/>
    <col min="2579" max="2579" width="4.125" style="8" customWidth="1"/>
    <col min="2580" max="2581" width="3.25" style="8" customWidth="1"/>
    <col min="2582" max="2582" width="4.125" style="8" customWidth="1"/>
    <col min="2583" max="2583" width="3.25" style="8" customWidth="1"/>
    <col min="2584" max="2584" width="3.625" style="8" customWidth="1"/>
    <col min="2585" max="2585" width="4.25" style="8" bestFit="1" customWidth="1"/>
    <col min="2586" max="2587" width="3.25" style="8" customWidth="1"/>
    <col min="2588" max="2588" width="4.25" style="8" bestFit="1" customWidth="1"/>
    <col min="2589" max="2589" width="3.25" style="8" customWidth="1"/>
    <col min="2590" max="2816" width="7.75" style="8"/>
    <col min="2817" max="2817" width="3.375" style="8" customWidth="1"/>
    <col min="2818" max="2818" width="50.625" style="8" customWidth="1"/>
    <col min="2819" max="2819" width="3.25" style="8" customWidth="1"/>
    <col min="2820" max="2820" width="5.5" style="8" customWidth="1"/>
    <col min="2821" max="2821" width="4.75" style="8" customWidth="1"/>
    <col min="2822" max="2822" width="6.375" style="8" customWidth="1"/>
    <col min="2823" max="2823" width="4" style="8" customWidth="1"/>
    <col min="2824" max="2824" width="4.5" style="8" customWidth="1"/>
    <col min="2825" max="2825" width="3.875" style="8" customWidth="1"/>
    <col min="2826" max="2826" width="4" style="8" customWidth="1"/>
    <col min="2827" max="2827" width="5.5" style="8" customWidth="1"/>
    <col min="2828" max="2828" width="3.25" style="8" customWidth="1"/>
    <col min="2829" max="2829" width="4.25" style="8" bestFit="1" customWidth="1"/>
    <col min="2830" max="2831" width="3.25" style="8" customWidth="1"/>
    <col min="2832" max="2832" width="4" style="8" customWidth="1"/>
    <col min="2833" max="2834" width="3.25" style="8" customWidth="1"/>
    <col min="2835" max="2835" width="4.125" style="8" customWidth="1"/>
    <col min="2836" max="2837" width="3.25" style="8" customWidth="1"/>
    <col min="2838" max="2838" width="4.125" style="8" customWidth="1"/>
    <col min="2839" max="2839" width="3.25" style="8" customWidth="1"/>
    <col min="2840" max="2840" width="3.625" style="8" customWidth="1"/>
    <col min="2841" max="2841" width="4.25" style="8" bestFit="1" customWidth="1"/>
    <col min="2842" max="2843" width="3.25" style="8" customWidth="1"/>
    <col min="2844" max="2844" width="4.25" style="8" bestFit="1" customWidth="1"/>
    <col min="2845" max="2845" width="3.25" style="8" customWidth="1"/>
    <col min="2846" max="3072" width="7.75" style="8"/>
    <col min="3073" max="3073" width="3.375" style="8" customWidth="1"/>
    <col min="3074" max="3074" width="50.625" style="8" customWidth="1"/>
    <col min="3075" max="3075" width="3.25" style="8" customWidth="1"/>
    <col min="3076" max="3076" width="5.5" style="8" customWidth="1"/>
    <col min="3077" max="3077" width="4.75" style="8" customWidth="1"/>
    <col min="3078" max="3078" width="6.375" style="8" customWidth="1"/>
    <col min="3079" max="3079" width="4" style="8" customWidth="1"/>
    <col min="3080" max="3080" width="4.5" style="8" customWidth="1"/>
    <col min="3081" max="3081" width="3.875" style="8" customWidth="1"/>
    <col min="3082" max="3082" width="4" style="8" customWidth="1"/>
    <col min="3083" max="3083" width="5.5" style="8" customWidth="1"/>
    <col min="3084" max="3084" width="3.25" style="8" customWidth="1"/>
    <col min="3085" max="3085" width="4.25" style="8" bestFit="1" customWidth="1"/>
    <col min="3086" max="3087" width="3.25" style="8" customWidth="1"/>
    <col min="3088" max="3088" width="4" style="8" customWidth="1"/>
    <col min="3089" max="3090" width="3.25" style="8" customWidth="1"/>
    <col min="3091" max="3091" width="4.125" style="8" customWidth="1"/>
    <col min="3092" max="3093" width="3.25" style="8" customWidth="1"/>
    <col min="3094" max="3094" width="4.125" style="8" customWidth="1"/>
    <col min="3095" max="3095" width="3.25" style="8" customWidth="1"/>
    <col min="3096" max="3096" width="3.625" style="8" customWidth="1"/>
    <col min="3097" max="3097" width="4.25" style="8" bestFit="1" customWidth="1"/>
    <col min="3098" max="3099" width="3.25" style="8" customWidth="1"/>
    <col min="3100" max="3100" width="4.25" style="8" bestFit="1" customWidth="1"/>
    <col min="3101" max="3101" width="3.25" style="8" customWidth="1"/>
    <col min="3102" max="3328" width="7.75" style="8"/>
    <col min="3329" max="3329" width="3.375" style="8" customWidth="1"/>
    <col min="3330" max="3330" width="50.625" style="8" customWidth="1"/>
    <col min="3331" max="3331" width="3.25" style="8" customWidth="1"/>
    <col min="3332" max="3332" width="5.5" style="8" customWidth="1"/>
    <col min="3333" max="3333" width="4.75" style="8" customWidth="1"/>
    <col min="3334" max="3334" width="6.375" style="8" customWidth="1"/>
    <col min="3335" max="3335" width="4" style="8" customWidth="1"/>
    <col min="3336" max="3336" width="4.5" style="8" customWidth="1"/>
    <col min="3337" max="3337" width="3.875" style="8" customWidth="1"/>
    <col min="3338" max="3338" width="4" style="8" customWidth="1"/>
    <col min="3339" max="3339" width="5.5" style="8" customWidth="1"/>
    <col min="3340" max="3340" width="3.25" style="8" customWidth="1"/>
    <col min="3341" max="3341" width="4.25" style="8" bestFit="1" customWidth="1"/>
    <col min="3342" max="3343" width="3.25" style="8" customWidth="1"/>
    <col min="3344" max="3344" width="4" style="8" customWidth="1"/>
    <col min="3345" max="3346" width="3.25" style="8" customWidth="1"/>
    <col min="3347" max="3347" width="4.125" style="8" customWidth="1"/>
    <col min="3348" max="3349" width="3.25" style="8" customWidth="1"/>
    <col min="3350" max="3350" width="4.125" style="8" customWidth="1"/>
    <col min="3351" max="3351" width="3.25" style="8" customWidth="1"/>
    <col min="3352" max="3352" width="3.625" style="8" customWidth="1"/>
    <col min="3353" max="3353" width="4.25" style="8" bestFit="1" customWidth="1"/>
    <col min="3354" max="3355" width="3.25" style="8" customWidth="1"/>
    <col min="3356" max="3356" width="4.25" style="8" bestFit="1" customWidth="1"/>
    <col min="3357" max="3357" width="3.25" style="8" customWidth="1"/>
    <col min="3358" max="3584" width="7.75" style="8"/>
    <col min="3585" max="3585" width="3.375" style="8" customWidth="1"/>
    <col min="3586" max="3586" width="50.625" style="8" customWidth="1"/>
    <col min="3587" max="3587" width="3.25" style="8" customWidth="1"/>
    <col min="3588" max="3588" width="5.5" style="8" customWidth="1"/>
    <col min="3589" max="3589" width="4.75" style="8" customWidth="1"/>
    <col min="3590" max="3590" width="6.375" style="8" customWidth="1"/>
    <col min="3591" max="3591" width="4" style="8" customWidth="1"/>
    <col min="3592" max="3592" width="4.5" style="8" customWidth="1"/>
    <col min="3593" max="3593" width="3.875" style="8" customWidth="1"/>
    <col min="3594" max="3594" width="4" style="8" customWidth="1"/>
    <col min="3595" max="3595" width="5.5" style="8" customWidth="1"/>
    <col min="3596" max="3596" width="3.25" style="8" customWidth="1"/>
    <col min="3597" max="3597" width="4.25" style="8" bestFit="1" customWidth="1"/>
    <col min="3598" max="3599" width="3.25" style="8" customWidth="1"/>
    <col min="3600" max="3600" width="4" style="8" customWidth="1"/>
    <col min="3601" max="3602" width="3.25" style="8" customWidth="1"/>
    <col min="3603" max="3603" width="4.125" style="8" customWidth="1"/>
    <col min="3604" max="3605" width="3.25" style="8" customWidth="1"/>
    <col min="3606" max="3606" width="4.125" style="8" customWidth="1"/>
    <col min="3607" max="3607" width="3.25" style="8" customWidth="1"/>
    <col min="3608" max="3608" width="3.625" style="8" customWidth="1"/>
    <col min="3609" max="3609" width="4.25" style="8" bestFit="1" customWidth="1"/>
    <col min="3610" max="3611" width="3.25" style="8" customWidth="1"/>
    <col min="3612" max="3612" width="4.25" style="8" bestFit="1" customWidth="1"/>
    <col min="3613" max="3613" width="3.25" style="8" customWidth="1"/>
    <col min="3614" max="3840" width="7.75" style="8"/>
    <col min="3841" max="3841" width="3.375" style="8" customWidth="1"/>
    <col min="3842" max="3842" width="50.625" style="8" customWidth="1"/>
    <col min="3843" max="3843" width="3.25" style="8" customWidth="1"/>
    <col min="3844" max="3844" width="5.5" style="8" customWidth="1"/>
    <col min="3845" max="3845" width="4.75" style="8" customWidth="1"/>
    <col min="3846" max="3846" width="6.375" style="8" customWidth="1"/>
    <col min="3847" max="3847" width="4" style="8" customWidth="1"/>
    <col min="3848" max="3848" width="4.5" style="8" customWidth="1"/>
    <col min="3849" max="3849" width="3.875" style="8" customWidth="1"/>
    <col min="3850" max="3850" width="4" style="8" customWidth="1"/>
    <col min="3851" max="3851" width="5.5" style="8" customWidth="1"/>
    <col min="3852" max="3852" width="3.25" style="8" customWidth="1"/>
    <col min="3853" max="3853" width="4.25" style="8" bestFit="1" customWidth="1"/>
    <col min="3854" max="3855" width="3.25" style="8" customWidth="1"/>
    <col min="3856" max="3856" width="4" style="8" customWidth="1"/>
    <col min="3857" max="3858" width="3.25" style="8" customWidth="1"/>
    <col min="3859" max="3859" width="4.125" style="8" customWidth="1"/>
    <col min="3860" max="3861" width="3.25" style="8" customWidth="1"/>
    <col min="3862" max="3862" width="4.125" style="8" customWidth="1"/>
    <col min="3863" max="3863" width="3.25" style="8" customWidth="1"/>
    <col min="3864" max="3864" width="3.625" style="8" customWidth="1"/>
    <col min="3865" max="3865" width="4.25" style="8" bestFit="1" customWidth="1"/>
    <col min="3866" max="3867" width="3.25" style="8" customWidth="1"/>
    <col min="3868" max="3868" width="4.25" style="8" bestFit="1" customWidth="1"/>
    <col min="3869" max="3869" width="3.25" style="8" customWidth="1"/>
    <col min="3870" max="4096" width="7.75" style="8"/>
    <col min="4097" max="4097" width="3.375" style="8" customWidth="1"/>
    <col min="4098" max="4098" width="50.625" style="8" customWidth="1"/>
    <col min="4099" max="4099" width="3.25" style="8" customWidth="1"/>
    <col min="4100" max="4100" width="5.5" style="8" customWidth="1"/>
    <col min="4101" max="4101" width="4.75" style="8" customWidth="1"/>
    <col min="4102" max="4102" width="6.375" style="8" customWidth="1"/>
    <col min="4103" max="4103" width="4" style="8" customWidth="1"/>
    <col min="4104" max="4104" width="4.5" style="8" customWidth="1"/>
    <col min="4105" max="4105" width="3.875" style="8" customWidth="1"/>
    <col min="4106" max="4106" width="4" style="8" customWidth="1"/>
    <col min="4107" max="4107" width="5.5" style="8" customWidth="1"/>
    <col min="4108" max="4108" width="3.25" style="8" customWidth="1"/>
    <col min="4109" max="4109" width="4.25" style="8" bestFit="1" customWidth="1"/>
    <col min="4110" max="4111" width="3.25" style="8" customWidth="1"/>
    <col min="4112" max="4112" width="4" style="8" customWidth="1"/>
    <col min="4113" max="4114" width="3.25" style="8" customWidth="1"/>
    <col min="4115" max="4115" width="4.125" style="8" customWidth="1"/>
    <col min="4116" max="4117" width="3.25" style="8" customWidth="1"/>
    <col min="4118" max="4118" width="4.125" style="8" customWidth="1"/>
    <col min="4119" max="4119" width="3.25" style="8" customWidth="1"/>
    <col min="4120" max="4120" width="3.625" style="8" customWidth="1"/>
    <col min="4121" max="4121" width="4.25" style="8" bestFit="1" customWidth="1"/>
    <col min="4122" max="4123" width="3.25" style="8" customWidth="1"/>
    <col min="4124" max="4124" width="4.25" style="8" bestFit="1" customWidth="1"/>
    <col min="4125" max="4125" width="3.25" style="8" customWidth="1"/>
    <col min="4126" max="4352" width="7.75" style="8"/>
    <col min="4353" max="4353" width="3.375" style="8" customWidth="1"/>
    <col min="4354" max="4354" width="50.625" style="8" customWidth="1"/>
    <col min="4355" max="4355" width="3.25" style="8" customWidth="1"/>
    <col min="4356" max="4356" width="5.5" style="8" customWidth="1"/>
    <col min="4357" max="4357" width="4.75" style="8" customWidth="1"/>
    <col min="4358" max="4358" width="6.375" style="8" customWidth="1"/>
    <col min="4359" max="4359" width="4" style="8" customWidth="1"/>
    <col min="4360" max="4360" width="4.5" style="8" customWidth="1"/>
    <col min="4361" max="4361" width="3.875" style="8" customWidth="1"/>
    <col min="4362" max="4362" width="4" style="8" customWidth="1"/>
    <col min="4363" max="4363" width="5.5" style="8" customWidth="1"/>
    <col min="4364" max="4364" width="3.25" style="8" customWidth="1"/>
    <col min="4365" max="4365" width="4.25" style="8" bestFit="1" customWidth="1"/>
    <col min="4366" max="4367" width="3.25" style="8" customWidth="1"/>
    <col min="4368" max="4368" width="4" style="8" customWidth="1"/>
    <col min="4369" max="4370" width="3.25" style="8" customWidth="1"/>
    <col min="4371" max="4371" width="4.125" style="8" customWidth="1"/>
    <col min="4372" max="4373" width="3.25" style="8" customWidth="1"/>
    <col min="4374" max="4374" width="4.125" style="8" customWidth="1"/>
    <col min="4375" max="4375" width="3.25" style="8" customWidth="1"/>
    <col min="4376" max="4376" width="3.625" style="8" customWidth="1"/>
    <col min="4377" max="4377" width="4.25" style="8" bestFit="1" customWidth="1"/>
    <col min="4378" max="4379" width="3.25" style="8" customWidth="1"/>
    <col min="4380" max="4380" width="4.25" style="8" bestFit="1" customWidth="1"/>
    <col min="4381" max="4381" width="3.25" style="8" customWidth="1"/>
    <col min="4382" max="4608" width="7.75" style="8"/>
    <col min="4609" max="4609" width="3.375" style="8" customWidth="1"/>
    <col min="4610" max="4610" width="50.625" style="8" customWidth="1"/>
    <col min="4611" max="4611" width="3.25" style="8" customWidth="1"/>
    <col min="4612" max="4612" width="5.5" style="8" customWidth="1"/>
    <col min="4613" max="4613" width="4.75" style="8" customWidth="1"/>
    <col min="4614" max="4614" width="6.375" style="8" customWidth="1"/>
    <col min="4615" max="4615" width="4" style="8" customWidth="1"/>
    <col min="4616" max="4616" width="4.5" style="8" customWidth="1"/>
    <col min="4617" max="4617" width="3.875" style="8" customWidth="1"/>
    <col min="4618" max="4618" width="4" style="8" customWidth="1"/>
    <col min="4619" max="4619" width="5.5" style="8" customWidth="1"/>
    <col min="4620" max="4620" width="3.25" style="8" customWidth="1"/>
    <col min="4621" max="4621" width="4.25" style="8" bestFit="1" customWidth="1"/>
    <col min="4622" max="4623" width="3.25" style="8" customWidth="1"/>
    <col min="4624" max="4624" width="4" style="8" customWidth="1"/>
    <col min="4625" max="4626" width="3.25" style="8" customWidth="1"/>
    <col min="4627" max="4627" width="4.125" style="8" customWidth="1"/>
    <col min="4628" max="4629" width="3.25" style="8" customWidth="1"/>
    <col min="4630" max="4630" width="4.125" style="8" customWidth="1"/>
    <col min="4631" max="4631" width="3.25" style="8" customWidth="1"/>
    <col min="4632" max="4632" width="3.625" style="8" customWidth="1"/>
    <col min="4633" max="4633" width="4.25" style="8" bestFit="1" customWidth="1"/>
    <col min="4634" max="4635" width="3.25" style="8" customWidth="1"/>
    <col min="4636" max="4636" width="4.25" style="8" bestFit="1" customWidth="1"/>
    <col min="4637" max="4637" width="3.25" style="8" customWidth="1"/>
    <col min="4638" max="4864" width="7.75" style="8"/>
    <col min="4865" max="4865" width="3.375" style="8" customWidth="1"/>
    <col min="4866" max="4866" width="50.625" style="8" customWidth="1"/>
    <col min="4867" max="4867" width="3.25" style="8" customWidth="1"/>
    <col min="4868" max="4868" width="5.5" style="8" customWidth="1"/>
    <col min="4869" max="4869" width="4.75" style="8" customWidth="1"/>
    <col min="4870" max="4870" width="6.375" style="8" customWidth="1"/>
    <col min="4871" max="4871" width="4" style="8" customWidth="1"/>
    <col min="4872" max="4872" width="4.5" style="8" customWidth="1"/>
    <col min="4873" max="4873" width="3.875" style="8" customWidth="1"/>
    <col min="4874" max="4874" width="4" style="8" customWidth="1"/>
    <col min="4875" max="4875" width="5.5" style="8" customWidth="1"/>
    <col min="4876" max="4876" width="3.25" style="8" customWidth="1"/>
    <col min="4877" max="4877" width="4.25" style="8" bestFit="1" customWidth="1"/>
    <col min="4878" max="4879" width="3.25" style="8" customWidth="1"/>
    <col min="4880" max="4880" width="4" style="8" customWidth="1"/>
    <col min="4881" max="4882" width="3.25" style="8" customWidth="1"/>
    <col min="4883" max="4883" width="4.125" style="8" customWidth="1"/>
    <col min="4884" max="4885" width="3.25" style="8" customWidth="1"/>
    <col min="4886" max="4886" width="4.125" style="8" customWidth="1"/>
    <col min="4887" max="4887" width="3.25" style="8" customWidth="1"/>
    <col min="4888" max="4888" width="3.625" style="8" customWidth="1"/>
    <col min="4889" max="4889" width="4.25" style="8" bestFit="1" customWidth="1"/>
    <col min="4890" max="4891" width="3.25" style="8" customWidth="1"/>
    <col min="4892" max="4892" width="4.25" style="8" bestFit="1" customWidth="1"/>
    <col min="4893" max="4893" width="3.25" style="8" customWidth="1"/>
    <col min="4894" max="5120" width="7.75" style="8"/>
    <col min="5121" max="5121" width="3.375" style="8" customWidth="1"/>
    <col min="5122" max="5122" width="50.625" style="8" customWidth="1"/>
    <col min="5123" max="5123" width="3.25" style="8" customWidth="1"/>
    <col min="5124" max="5124" width="5.5" style="8" customWidth="1"/>
    <col min="5125" max="5125" width="4.75" style="8" customWidth="1"/>
    <col min="5126" max="5126" width="6.375" style="8" customWidth="1"/>
    <col min="5127" max="5127" width="4" style="8" customWidth="1"/>
    <col min="5128" max="5128" width="4.5" style="8" customWidth="1"/>
    <col min="5129" max="5129" width="3.875" style="8" customWidth="1"/>
    <col min="5130" max="5130" width="4" style="8" customWidth="1"/>
    <col min="5131" max="5131" width="5.5" style="8" customWidth="1"/>
    <col min="5132" max="5132" width="3.25" style="8" customWidth="1"/>
    <col min="5133" max="5133" width="4.25" style="8" bestFit="1" customWidth="1"/>
    <col min="5134" max="5135" width="3.25" style="8" customWidth="1"/>
    <col min="5136" max="5136" width="4" style="8" customWidth="1"/>
    <col min="5137" max="5138" width="3.25" style="8" customWidth="1"/>
    <col min="5139" max="5139" width="4.125" style="8" customWidth="1"/>
    <col min="5140" max="5141" width="3.25" style="8" customWidth="1"/>
    <col min="5142" max="5142" width="4.125" style="8" customWidth="1"/>
    <col min="5143" max="5143" width="3.25" style="8" customWidth="1"/>
    <col min="5144" max="5144" width="3.625" style="8" customWidth="1"/>
    <col min="5145" max="5145" width="4.25" style="8" bestFit="1" customWidth="1"/>
    <col min="5146" max="5147" width="3.25" style="8" customWidth="1"/>
    <col min="5148" max="5148" width="4.25" style="8" bestFit="1" customWidth="1"/>
    <col min="5149" max="5149" width="3.25" style="8" customWidth="1"/>
    <col min="5150" max="5376" width="7.75" style="8"/>
    <col min="5377" max="5377" width="3.375" style="8" customWidth="1"/>
    <col min="5378" max="5378" width="50.625" style="8" customWidth="1"/>
    <col min="5379" max="5379" width="3.25" style="8" customWidth="1"/>
    <col min="5380" max="5380" width="5.5" style="8" customWidth="1"/>
    <col min="5381" max="5381" width="4.75" style="8" customWidth="1"/>
    <col min="5382" max="5382" width="6.375" style="8" customWidth="1"/>
    <col min="5383" max="5383" width="4" style="8" customWidth="1"/>
    <col min="5384" max="5384" width="4.5" style="8" customWidth="1"/>
    <col min="5385" max="5385" width="3.875" style="8" customWidth="1"/>
    <col min="5386" max="5386" width="4" style="8" customWidth="1"/>
    <col min="5387" max="5387" width="5.5" style="8" customWidth="1"/>
    <col min="5388" max="5388" width="3.25" style="8" customWidth="1"/>
    <col min="5389" max="5389" width="4.25" style="8" bestFit="1" customWidth="1"/>
    <col min="5390" max="5391" width="3.25" style="8" customWidth="1"/>
    <col min="5392" max="5392" width="4" style="8" customWidth="1"/>
    <col min="5393" max="5394" width="3.25" style="8" customWidth="1"/>
    <col min="5395" max="5395" width="4.125" style="8" customWidth="1"/>
    <col min="5396" max="5397" width="3.25" style="8" customWidth="1"/>
    <col min="5398" max="5398" width="4.125" style="8" customWidth="1"/>
    <col min="5399" max="5399" width="3.25" style="8" customWidth="1"/>
    <col min="5400" max="5400" width="3.625" style="8" customWidth="1"/>
    <col min="5401" max="5401" width="4.25" style="8" bestFit="1" customWidth="1"/>
    <col min="5402" max="5403" width="3.25" style="8" customWidth="1"/>
    <col min="5404" max="5404" width="4.25" style="8" bestFit="1" customWidth="1"/>
    <col min="5405" max="5405" width="3.25" style="8" customWidth="1"/>
    <col min="5406" max="5632" width="7.75" style="8"/>
    <col min="5633" max="5633" width="3.375" style="8" customWidth="1"/>
    <col min="5634" max="5634" width="50.625" style="8" customWidth="1"/>
    <col min="5635" max="5635" width="3.25" style="8" customWidth="1"/>
    <col min="5636" max="5636" width="5.5" style="8" customWidth="1"/>
    <col min="5637" max="5637" width="4.75" style="8" customWidth="1"/>
    <col min="5638" max="5638" width="6.375" style="8" customWidth="1"/>
    <col min="5639" max="5639" width="4" style="8" customWidth="1"/>
    <col min="5640" max="5640" width="4.5" style="8" customWidth="1"/>
    <col min="5641" max="5641" width="3.875" style="8" customWidth="1"/>
    <col min="5642" max="5642" width="4" style="8" customWidth="1"/>
    <col min="5643" max="5643" width="5.5" style="8" customWidth="1"/>
    <col min="5644" max="5644" width="3.25" style="8" customWidth="1"/>
    <col min="5645" max="5645" width="4.25" style="8" bestFit="1" customWidth="1"/>
    <col min="5646" max="5647" width="3.25" style="8" customWidth="1"/>
    <col min="5648" max="5648" width="4" style="8" customWidth="1"/>
    <col min="5649" max="5650" width="3.25" style="8" customWidth="1"/>
    <col min="5651" max="5651" width="4.125" style="8" customWidth="1"/>
    <col min="5652" max="5653" width="3.25" style="8" customWidth="1"/>
    <col min="5654" max="5654" width="4.125" style="8" customWidth="1"/>
    <col min="5655" max="5655" width="3.25" style="8" customWidth="1"/>
    <col min="5656" max="5656" width="3.625" style="8" customWidth="1"/>
    <col min="5657" max="5657" width="4.25" style="8" bestFit="1" customWidth="1"/>
    <col min="5658" max="5659" width="3.25" style="8" customWidth="1"/>
    <col min="5660" max="5660" width="4.25" style="8" bestFit="1" customWidth="1"/>
    <col min="5661" max="5661" width="3.25" style="8" customWidth="1"/>
    <col min="5662" max="5888" width="7.75" style="8"/>
    <col min="5889" max="5889" width="3.375" style="8" customWidth="1"/>
    <col min="5890" max="5890" width="50.625" style="8" customWidth="1"/>
    <col min="5891" max="5891" width="3.25" style="8" customWidth="1"/>
    <col min="5892" max="5892" width="5.5" style="8" customWidth="1"/>
    <col min="5893" max="5893" width="4.75" style="8" customWidth="1"/>
    <col min="5894" max="5894" width="6.375" style="8" customWidth="1"/>
    <col min="5895" max="5895" width="4" style="8" customWidth="1"/>
    <col min="5896" max="5896" width="4.5" style="8" customWidth="1"/>
    <col min="5897" max="5897" width="3.875" style="8" customWidth="1"/>
    <col min="5898" max="5898" width="4" style="8" customWidth="1"/>
    <col min="5899" max="5899" width="5.5" style="8" customWidth="1"/>
    <col min="5900" max="5900" width="3.25" style="8" customWidth="1"/>
    <col min="5901" max="5901" width="4.25" style="8" bestFit="1" customWidth="1"/>
    <col min="5902" max="5903" width="3.25" style="8" customWidth="1"/>
    <col min="5904" max="5904" width="4" style="8" customWidth="1"/>
    <col min="5905" max="5906" width="3.25" style="8" customWidth="1"/>
    <col min="5907" max="5907" width="4.125" style="8" customWidth="1"/>
    <col min="5908" max="5909" width="3.25" style="8" customWidth="1"/>
    <col min="5910" max="5910" width="4.125" style="8" customWidth="1"/>
    <col min="5911" max="5911" width="3.25" style="8" customWidth="1"/>
    <col min="5912" max="5912" width="3.625" style="8" customWidth="1"/>
    <col min="5913" max="5913" width="4.25" style="8" bestFit="1" customWidth="1"/>
    <col min="5914" max="5915" width="3.25" style="8" customWidth="1"/>
    <col min="5916" max="5916" width="4.25" style="8" bestFit="1" customWidth="1"/>
    <col min="5917" max="5917" width="3.25" style="8" customWidth="1"/>
    <col min="5918" max="6144" width="7.75" style="8"/>
    <col min="6145" max="6145" width="3.375" style="8" customWidth="1"/>
    <col min="6146" max="6146" width="50.625" style="8" customWidth="1"/>
    <col min="6147" max="6147" width="3.25" style="8" customWidth="1"/>
    <col min="6148" max="6148" width="5.5" style="8" customWidth="1"/>
    <col min="6149" max="6149" width="4.75" style="8" customWidth="1"/>
    <col min="6150" max="6150" width="6.375" style="8" customWidth="1"/>
    <col min="6151" max="6151" width="4" style="8" customWidth="1"/>
    <col min="6152" max="6152" width="4.5" style="8" customWidth="1"/>
    <col min="6153" max="6153" width="3.875" style="8" customWidth="1"/>
    <col min="6154" max="6154" width="4" style="8" customWidth="1"/>
    <col min="6155" max="6155" width="5.5" style="8" customWidth="1"/>
    <col min="6156" max="6156" width="3.25" style="8" customWidth="1"/>
    <col min="6157" max="6157" width="4.25" style="8" bestFit="1" customWidth="1"/>
    <col min="6158" max="6159" width="3.25" style="8" customWidth="1"/>
    <col min="6160" max="6160" width="4" style="8" customWidth="1"/>
    <col min="6161" max="6162" width="3.25" style="8" customWidth="1"/>
    <col min="6163" max="6163" width="4.125" style="8" customWidth="1"/>
    <col min="6164" max="6165" width="3.25" style="8" customWidth="1"/>
    <col min="6166" max="6166" width="4.125" style="8" customWidth="1"/>
    <col min="6167" max="6167" width="3.25" style="8" customWidth="1"/>
    <col min="6168" max="6168" width="3.625" style="8" customWidth="1"/>
    <col min="6169" max="6169" width="4.25" style="8" bestFit="1" customWidth="1"/>
    <col min="6170" max="6171" width="3.25" style="8" customWidth="1"/>
    <col min="6172" max="6172" width="4.25" style="8" bestFit="1" customWidth="1"/>
    <col min="6173" max="6173" width="3.25" style="8" customWidth="1"/>
    <col min="6174" max="6400" width="7.75" style="8"/>
    <col min="6401" max="6401" width="3.375" style="8" customWidth="1"/>
    <col min="6402" max="6402" width="50.625" style="8" customWidth="1"/>
    <col min="6403" max="6403" width="3.25" style="8" customWidth="1"/>
    <col min="6404" max="6404" width="5.5" style="8" customWidth="1"/>
    <col min="6405" max="6405" width="4.75" style="8" customWidth="1"/>
    <col min="6406" max="6406" width="6.375" style="8" customWidth="1"/>
    <col min="6407" max="6407" width="4" style="8" customWidth="1"/>
    <col min="6408" max="6408" width="4.5" style="8" customWidth="1"/>
    <col min="6409" max="6409" width="3.875" style="8" customWidth="1"/>
    <col min="6410" max="6410" width="4" style="8" customWidth="1"/>
    <col min="6411" max="6411" width="5.5" style="8" customWidth="1"/>
    <col min="6412" max="6412" width="3.25" style="8" customWidth="1"/>
    <col min="6413" max="6413" width="4.25" style="8" bestFit="1" customWidth="1"/>
    <col min="6414" max="6415" width="3.25" style="8" customWidth="1"/>
    <col min="6416" max="6416" width="4" style="8" customWidth="1"/>
    <col min="6417" max="6418" width="3.25" style="8" customWidth="1"/>
    <col min="6419" max="6419" width="4.125" style="8" customWidth="1"/>
    <col min="6420" max="6421" width="3.25" style="8" customWidth="1"/>
    <col min="6422" max="6422" width="4.125" style="8" customWidth="1"/>
    <col min="6423" max="6423" width="3.25" style="8" customWidth="1"/>
    <col min="6424" max="6424" width="3.625" style="8" customWidth="1"/>
    <col min="6425" max="6425" width="4.25" style="8" bestFit="1" customWidth="1"/>
    <col min="6426" max="6427" width="3.25" style="8" customWidth="1"/>
    <col min="6428" max="6428" width="4.25" style="8" bestFit="1" customWidth="1"/>
    <col min="6429" max="6429" width="3.25" style="8" customWidth="1"/>
    <col min="6430" max="6656" width="7.75" style="8"/>
    <col min="6657" max="6657" width="3.375" style="8" customWidth="1"/>
    <col min="6658" max="6658" width="50.625" style="8" customWidth="1"/>
    <col min="6659" max="6659" width="3.25" style="8" customWidth="1"/>
    <col min="6660" max="6660" width="5.5" style="8" customWidth="1"/>
    <col min="6661" max="6661" width="4.75" style="8" customWidth="1"/>
    <col min="6662" max="6662" width="6.375" style="8" customWidth="1"/>
    <col min="6663" max="6663" width="4" style="8" customWidth="1"/>
    <col min="6664" max="6664" width="4.5" style="8" customWidth="1"/>
    <col min="6665" max="6665" width="3.875" style="8" customWidth="1"/>
    <col min="6666" max="6666" width="4" style="8" customWidth="1"/>
    <col min="6667" max="6667" width="5.5" style="8" customWidth="1"/>
    <col min="6668" max="6668" width="3.25" style="8" customWidth="1"/>
    <col min="6669" max="6669" width="4.25" style="8" bestFit="1" customWidth="1"/>
    <col min="6670" max="6671" width="3.25" style="8" customWidth="1"/>
    <col min="6672" max="6672" width="4" style="8" customWidth="1"/>
    <col min="6673" max="6674" width="3.25" style="8" customWidth="1"/>
    <col min="6675" max="6675" width="4.125" style="8" customWidth="1"/>
    <col min="6676" max="6677" width="3.25" style="8" customWidth="1"/>
    <col min="6678" max="6678" width="4.125" style="8" customWidth="1"/>
    <col min="6679" max="6679" width="3.25" style="8" customWidth="1"/>
    <col min="6680" max="6680" width="3.625" style="8" customWidth="1"/>
    <col min="6681" max="6681" width="4.25" style="8" bestFit="1" customWidth="1"/>
    <col min="6682" max="6683" width="3.25" style="8" customWidth="1"/>
    <col min="6684" max="6684" width="4.25" style="8" bestFit="1" customWidth="1"/>
    <col min="6685" max="6685" width="3.25" style="8" customWidth="1"/>
    <col min="6686" max="6912" width="7.75" style="8"/>
    <col min="6913" max="6913" width="3.375" style="8" customWidth="1"/>
    <col min="6914" max="6914" width="50.625" style="8" customWidth="1"/>
    <col min="6915" max="6915" width="3.25" style="8" customWidth="1"/>
    <col min="6916" max="6916" width="5.5" style="8" customWidth="1"/>
    <col min="6917" max="6917" width="4.75" style="8" customWidth="1"/>
    <col min="6918" max="6918" width="6.375" style="8" customWidth="1"/>
    <col min="6919" max="6919" width="4" style="8" customWidth="1"/>
    <col min="6920" max="6920" width="4.5" style="8" customWidth="1"/>
    <col min="6921" max="6921" width="3.875" style="8" customWidth="1"/>
    <col min="6922" max="6922" width="4" style="8" customWidth="1"/>
    <col min="6923" max="6923" width="5.5" style="8" customWidth="1"/>
    <col min="6924" max="6924" width="3.25" style="8" customWidth="1"/>
    <col min="6925" max="6925" width="4.25" style="8" bestFit="1" customWidth="1"/>
    <col min="6926" max="6927" width="3.25" style="8" customWidth="1"/>
    <col min="6928" max="6928" width="4" style="8" customWidth="1"/>
    <col min="6929" max="6930" width="3.25" style="8" customWidth="1"/>
    <col min="6931" max="6931" width="4.125" style="8" customWidth="1"/>
    <col min="6932" max="6933" width="3.25" style="8" customWidth="1"/>
    <col min="6934" max="6934" width="4.125" style="8" customWidth="1"/>
    <col min="6935" max="6935" width="3.25" style="8" customWidth="1"/>
    <col min="6936" max="6936" width="3.625" style="8" customWidth="1"/>
    <col min="6937" max="6937" width="4.25" style="8" bestFit="1" customWidth="1"/>
    <col min="6938" max="6939" width="3.25" style="8" customWidth="1"/>
    <col min="6940" max="6940" width="4.25" style="8" bestFit="1" customWidth="1"/>
    <col min="6941" max="6941" width="3.25" style="8" customWidth="1"/>
    <col min="6942" max="7168" width="7.75" style="8"/>
    <col min="7169" max="7169" width="3.375" style="8" customWidth="1"/>
    <col min="7170" max="7170" width="50.625" style="8" customWidth="1"/>
    <col min="7171" max="7171" width="3.25" style="8" customWidth="1"/>
    <col min="7172" max="7172" width="5.5" style="8" customWidth="1"/>
    <col min="7173" max="7173" width="4.75" style="8" customWidth="1"/>
    <col min="7174" max="7174" width="6.375" style="8" customWidth="1"/>
    <col min="7175" max="7175" width="4" style="8" customWidth="1"/>
    <col min="7176" max="7176" width="4.5" style="8" customWidth="1"/>
    <col min="7177" max="7177" width="3.875" style="8" customWidth="1"/>
    <col min="7178" max="7178" width="4" style="8" customWidth="1"/>
    <col min="7179" max="7179" width="5.5" style="8" customWidth="1"/>
    <col min="7180" max="7180" width="3.25" style="8" customWidth="1"/>
    <col min="7181" max="7181" width="4.25" style="8" bestFit="1" customWidth="1"/>
    <col min="7182" max="7183" width="3.25" style="8" customWidth="1"/>
    <col min="7184" max="7184" width="4" style="8" customWidth="1"/>
    <col min="7185" max="7186" width="3.25" style="8" customWidth="1"/>
    <col min="7187" max="7187" width="4.125" style="8" customWidth="1"/>
    <col min="7188" max="7189" width="3.25" style="8" customWidth="1"/>
    <col min="7190" max="7190" width="4.125" style="8" customWidth="1"/>
    <col min="7191" max="7191" width="3.25" style="8" customWidth="1"/>
    <col min="7192" max="7192" width="3.625" style="8" customWidth="1"/>
    <col min="7193" max="7193" width="4.25" style="8" bestFit="1" customWidth="1"/>
    <col min="7194" max="7195" width="3.25" style="8" customWidth="1"/>
    <col min="7196" max="7196" width="4.25" style="8" bestFit="1" customWidth="1"/>
    <col min="7197" max="7197" width="3.25" style="8" customWidth="1"/>
    <col min="7198" max="7424" width="7.75" style="8"/>
    <col min="7425" max="7425" width="3.375" style="8" customWidth="1"/>
    <col min="7426" max="7426" width="50.625" style="8" customWidth="1"/>
    <col min="7427" max="7427" width="3.25" style="8" customWidth="1"/>
    <col min="7428" max="7428" width="5.5" style="8" customWidth="1"/>
    <col min="7429" max="7429" width="4.75" style="8" customWidth="1"/>
    <col min="7430" max="7430" width="6.375" style="8" customWidth="1"/>
    <col min="7431" max="7431" width="4" style="8" customWidth="1"/>
    <col min="7432" max="7432" width="4.5" style="8" customWidth="1"/>
    <col min="7433" max="7433" width="3.875" style="8" customWidth="1"/>
    <col min="7434" max="7434" width="4" style="8" customWidth="1"/>
    <col min="7435" max="7435" width="5.5" style="8" customWidth="1"/>
    <col min="7436" max="7436" width="3.25" style="8" customWidth="1"/>
    <col min="7437" max="7437" width="4.25" style="8" bestFit="1" customWidth="1"/>
    <col min="7438" max="7439" width="3.25" style="8" customWidth="1"/>
    <col min="7440" max="7440" width="4" style="8" customWidth="1"/>
    <col min="7441" max="7442" width="3.25" style="8" customWidth="1"/>
    <col min="7443" max="7443" width="4.125" style="8" customWidth="1"/>
    <col min="7444" max="7445" width="3.25" style="8" customWidth="1"/>
    <col min="7446" max="7446" width="4.125" style="8" customWidth="1"/>
    <col min="7447" max="7447" width="3.25" style="8" customWidth="1"/>
    <col min="7448" max="7448" width="3.625" style="8" customWidth="1"/>
    <col min="7449" max="7449" width="4.25" style="8" bestFit="1" customWidth="1"/>
    <col min="7450" max="7451" width="3.25" style="8" customWidth="1"/>
    <col min="7452" max="7452" width="4.25" style="8" bestFit="1" customWidth="1"/>
    <col min="7453" max="7453" width="3.25" style="8" customWidth="1"/>
    <col min="7454" max="7680" width="7.75" style="8"/>
    <col min="7681" max="7681" width="3.375" style="8" customWidth="1"/>
    <col min="7682" max="7682" width="50.625" style="8" customWidth="1"/>
    <col min="7683" max="7683" width="3.25" style="8" customWidth="1"/>
    <col min="7684" max="7684" width="5.5" style="8" customWidth="1"/>
    <col min="7685" max="7685" width="4.75" style="8" customWidth="1"/>
    <col min="7686" max="7686" width="6.375" style="8" customWidth="1"/>
    <col min="7687" max="7687" width="4" style="8" customWidth="1"/>
    <col min="7688" max="7688" width="4.5" style="8" customWidth="1"/>
    <col min="7689" max="7689" width="3.875" style="8" customWidth="1"/>
    <col min="7690" max="7690" width="4" style="8" customWidth="1"/>
    <col min="7691" max="7691" width="5.5" style="8" customWidth="1"/>
    <col min="7692" max="7692" width="3.25" style="8" customWidth="1"/>
    <col min="7693" max="7693" width="4.25" style="8" bestFit="1" customWidth="1"/>
    <col min="7694" max="7695" width="3.25" style="8" customWidth="1"/>
    <col min="7696" max="7696" width="4" style="8" customWidth="1"/>
    <col min="7697" max="7698" width="3.25" style="8" customWidth="1"/>
    <col min="7699" max="7699" width="4.125" style="8" customWidth="1"/>
    <col min="7700" max="7701" width="3.25" style="8" customWidth="1"/>
    <col min="7702" max="7702" width="4.125" style="8" customWidth="1"/>
    <col min="7703" max="7703" width="3.25" style="8" customWidth="1"/>
    <col min="7704" max="7704" width="3.625" style="8" customWidth="1"/>
    <col min="7705" max="7705" width="4.25" style="8" bestFit="1" customWidth="1"/>
    <col min="7706" max="7707" width="3.25" style="8" customWidth="1"/>
    <col min="7708" max="7708" width="4.25" style="8" bestFit="1" customWidth="1"/>
    <col min="7709" max="7709" width="3.25" style="8" customWidth="1"/>
    <col min="7710" max="7936" width="7.75" style="8"/>
    <col min="7937" max="7937" width="3.375" style="8" customWidth="1"/>
    <col min="7938" max="7938" width="50.625" style="8" customWidth="1"/>
    <col min="7939" max="7939" width="3.25" style="8" customWidth="1"/>
    <col min="7940" max="7940" width="5.5" style="8" customWidth="1"/>
    <col min="7941" max="7941" width="4.75" style="8" customWidth="1"/>
    <col min="7942" max="7942" width="6.375" style="8" customWidth="1"/>
    <col min="7943" max="7943" width="4" style="8" customWidth="1"/>
    <col min="7944" max="7944" width="4.5" style="8" customWidth="1"/>
    <col min="7945" max="7945" width="3.875" style="8" customWidth="1"/>
    <col min="7946" max="7946" width="4" style="8" customWidth="1"/>
    <col min="7947" max="7947" width="5.5" style="8" customWidth="1"/>
    <col min="7948" max="7948" width="3.25" style="8" customWidth="1"/>
    <col min="7949" max="7949" width="4.25" style="8" bestFit="1" customWidth="1"/>
    <col min="7950" max="7951" width="3.25" style="8" customWidth="1"/>
    <col min="7952" max="7952" width="4" style="8" customWidth="1"/>
    <col min="7953" max="7954" width="3.25" style="8" customWidth="1"/>
    <col min="7955" max="7955" width="4.125" style="8" customWidth="1"/>
    <col min="7956" max="7957" width="3.25" style="8" customWidth="1"/>
    <col min="7958" max="7958" width="4.125" style="8" customWidth="1"/>
    <col min="7959" max="7959" width="3.25" style="8" customWidth="1"/>
    <col min="7960" max="7960" width="3.625" style="8" customWidth="1"/>
    <col min="7961" max="7961" width="4.25" style="8" bestFit="1" customWidth="1"/>
    <col min="7962" max="7963" width="3.25" style="8" customWidth="1"/>
    <col min="7964" max="7964" width="4.25" style="8" bestFit="1" customWidth="1"/>
    <col min="7965" max="7965" width="3.25" style="8" customWidth="1"/>
    <col min="7966" max="8192" width="7.75" style="8"/>
    <col min="8193" max="8193" width="3.375" style="8" customWidth="1"/>
    <col min="8194" max="8194" width="50.625" style="8" customWidth="1"/>
    <col min="8195" max="8195" width="3.25" style="8" customWidth="1"/>
    <col min="8196" max="8196" width="5.5" style="8" customWidth="1"/>
    <col min="8197" max="8197" width="4.75" style="8" customWidth="1"/>
    <col min="8198" max="8198" width="6.375" style="8" customWidth="1"/>
    <col min="8199" max="8199" width="4" style="8" customWidth="1"/>
    <col min="8200" max="8200" width="4.5" style="8" customWidth="1"/>
    <col min="8201" max="8201" width="3.875" style="8" customWidth="1"/>
    <col min="8202" max="8202" width="4" style="8" customWidth="1"/>
    <col min="8203" max="8203" width="5.5" style="8" customWidth="1"/>
    <col min="8204" max="8204" width="3.25" style="8" customWidth="1"/>
    <col min="8205" max="8205" width="4.25" style="8" bestFit="1" customWidth="1"/>
    <col min="8206" max="8207" width="3.25" style="8" customWidth="1"/>
    <col min="8208" max="8208" width="4" style="8" customWidth="1"/>
    <col min="8209" max="8210" width="3.25" style="8" customWidth="1"/>
    <col min="8211" max="8211" width="4.125" style="8" customWidth="1"/>
    <col min="8212" max="8213" width="3.25" style="8" customWidth="1"/>
    <col min="8214" max="8214" width="4.125" style="8" customWidth="1"/>
    <col min="8215" max="8215" width="3.25" style="8" customWidth="1"/>
    <col min="8216" max="8216" width="3.625" style="8" customWidth="1"/>
    <col min="8217" max="8217" width="4.25" style="8" bestFit="1" customWidth="1"/>
    <col min="8218" max="8219" width="3.25" style="8" customWidth="1"/>
    <col min="8220" max="8220" width="4.25" style="8" bestFit="1" customWidth="1"/>
    <col min="8221" max="8221" width="3.25" style="8" customWidth="1"/>
    <col min="8222" max="8448" width="7.75" style="8"/>
    <col min="8449" max="8449" width="3.375" style="8" customWidth="1"/>
    <col min="8450" max="8450" width="50.625" style="8" customWidth="1"/>
    <col min="8451" max="8451" width="3.25" style="8" customWidth="1"/>
    <col min="8452" max="8452" width="5.5" style="8" customWidth="1"/>
    <col min="8453" max="8453" width="4.75" style="8" customWidth="1"/>
    <col min="8454" max="8454" width="6.375" style="8" customWidth="1"/>
    <col min="8455" max="8455" width="4" style="8" customWidth="1"/>
    <col min="8456" max="8456" width="4.5" style="8" customWidth="1"/>
    <col min="8457" max="8457" width="3.875" style="8" customWidth="1"/>
    <col min="8458" max="8458" width="4" style="8" customWidth="1"/>
    <col min="8459" max="8459" width="5.5" style="8" customWidth="1"/>
    <col min="8460" max="8460" width="3.25" style="8" customWidth="1"/>
    <col min="8461" max="8461" width="4.25" style="8" bestFit="1" customWidth="1"/>
    <col min="8462" max="8463" width="3.25" style="8" customWidth="1"/>
    <col min="8464" max="8464" width="4" style="8" customWidth="1"/>
    <col min="8465" max="8466" width="3.25" style="8" customWidth="1"/>
    <col min="8467" max="8467" width="4.125" style="8" customWidth="1"/>
    <col min="8468" max="8469" width="3.25" style="8" customWidth="1"/>
    <col min="8470" max="8470" width="4.125" style="8" customWidth="1"/>
    <col min="8471" max="8471" width="3.25" style="8" customWidth="1"/>
    <col min="8472" max="8472" width="3.625" style="8" customWidth="1"/>
    <col min="8473" max="8473" width="4.25" style="8" bestFit="1" customWidth="1"/>
    <col min="8474" max="8475" width="3.25" style="8" customWidth="1"/>
    <col min="8476" max="8476" width="4.25" style="8" bestFit="1" customWidth="1"/>
    <col min="8477" max="8477" width="3.25" style="8" customWidth="1"/>
    <col min="8478" max="8704" width="7.75" style="8"/>
    <col min="8705" max="8705" width="3.375" style="8" customWidth="1"/>
    <col min="8706" max="8706" width="50.625" style="8" customWidth="1"/>
    <col min="8707" max="8707" width="3.25" style="8" customWidth="1"/>
    <col min="8708" max="8708" width="5.5" style="8" customWidth="1"/>
    <col min="8709" max="8709" width="4.75" style="8" customWidth="1"/>
    <col min="8710" max="8710" width="6.375" style="8" customWidth="1"/>
    <col min="8711" max="8711" width="4" style="8" customWidth="1"/>
    <col min="8712" max="8712" width="4.5" style="8" customWidth="1"/>
    <col min="8713" max="8713" width="3.875" style="8" customWidth="1"/>
    <col min="8714" max="8714" width="4" style="8" customWidth="1"/>
    <col min="8715" max="8715" width="5.5" style="8" customWidth="1"/>
    <col min="8716" max="8716" width="3.25" style="8" customWidth="1"/>
    <col min="8717" max="8717" width="4.25" style="8" bestFit="1" customWidth="1"/>
    <col min="8718" max="8719" width="3.25" style="8" customWidth="1"/>
    <col min="8720" max="8720" width="4" style="8" customWidth="1"/>
    <col min="8721" max="8722" width="3.25" style="8" customWidth="1"/>
    <col min="8723" max="8723" width="4.125" style="8" customWidth="1"/>
    <col min="8724" max="8725" width="3.25" style="8" customWidth="1"/>
    <col min="8726" max="8726" width="4.125" style="8" customWidth="1"/>
    <col min="8727" max="8727" width="3.25" style="8" customWidth="1"/>
    <col min="8728" max="8728" width="3.625" style="8" customWidth="1"/>
    <col min="8729" max="8729" width="4.25" style="8" bestFit="1" customWidth="1"/>
    <col min="8730" max="8731" width="3.25" style="8" customWidth="1"/>
    <col min="8732" max="8732" width="4.25" style="8" bestFit="1" customWidth="1"/>
    <col min="8733" max="8733" width="3.25" style="8" customWidth="1"/>
    <col min="8734" max="8960" width="7.75" style="8"/>
    <col min="8961" max="8961" width="3.375" style="8" customWidth="1"/>
    <col min="8962" max="8962" width="50.625" style="8" customWidth="1"/>
    <col min="8963" max="8963" width="3.25" style="8" customWidth="1"/>
    <col min="8964" max="8964" width="5.5" style="8" customWidth="1"/>
    <col min="8965" max="8965" width="4.75" style="8" customWidth="1"/>
    <col min="8966" max="8966" width="6.375" style="8" customWidth="1"/>
    <col min="8967" max="8967" width="4" style="8" customWidth="1"/>
    <col min="8968" max="8968" width="4.5" style="8" customWidth="1"/>
    <col min="8969" max="8969" width="3.875" style="8" customWidth="1"/>
    <col min="8970" max="8970" width="4" style="8" customWidth="1"/>
    <col min="8971" max="8971" width="5.5" style="8" customWidth="1"/>
    <col min="8972" max="8972" width="3.25" style="8" customWidth="1"/>
    <col min="8973" max="8973" width="4.25" style="8" bestFit="1" customWidth="1"/>
    <col min="8974" max="8975" width="3.25" style="8" customWidth="1"/>
    <col min="8976" max="8976" width="4" style="8" customWidth="1"/>
    <col min="8977" max="8978" width="3.25" style="8" customWidth="1"/>
    <col min="8979" max="8979" width="4.125" style="8" customWidth="1"/>
    <col min="8980" max="8981" width="3.25" style="8" customWidth="1"/>
    <col min="8982" max="8982" width="4.125" style="8" customWidth="1"/>
    <col min="8983" max="8983" width="3.25" style="8" customWidth="1"/>
    <col min="8984" max="8984" width="3.625" style="8" customWidth="1"/>
    <col min="8985" max="8985" width="4.25" style="8" bestFit="1" customWidth="1"/>
    <col min="8986" max="8987" width="3.25" style="8" customWidth="1"/>
    <col min="8988" max="8988" width="4.25" style="8" bestFit="1" customWidth="1"/>
    <col min="8989" max="8989" width="3.25" style="8" customWidth="1"/>
    <col min="8990" max="9216" width="7.75" style="8"/>
    <col min="9217" max="9217" width="3.375" style="8" customWidth="1"/>
    <col min="9218" max="9218" width="50.625" style="8" customWidth="1"/>
    <col min="9219" max="9219" width="3.25" style="8" customWidth="1"/>
    <col min="9220" max="9220" width="5.5" style="8" customWidth="1"/>
    <col min="9221" max="9221" width="4.75" style="8" customWidth="1"/>
    <col min="9222" max="9222" width="6.375" style="8" customWidth="1"/>
    <col min="9223" max="9223" width="4" style="8" customWidth="1"/>
    <col min="9224" max="9224" width="4.5" style="8" customWidth="1"/>
    <col min="9225" max="9225" width="3.875" style="8" customWidth="1"/>
    <col min="9226" max="9226" width="4" style="8" customWidth="1"/>
    <col min="9227" max="9227" width="5.5" style="8" customWidth="1"/>
    <col min="9228" max="9228" width="3.25" style="8" customWidth="1"/>
    <col min="9229" max="9229" width="4.25" style="8" bestFit="1" customWidth="1"/>
    <col min="9230" max="9231" width="3.25" style="8" customWidth="1"/>
    <col min="9232" max="9232" width="4" style="8" customWidth="1"/>
    <col min="9233" max="9234" width="3.25" style="8" customWidth="1"/>
    <col min="9235" max="9235" width="4.125" style="8" customWidth="1"/>
    <col min="9236" max="9237" width="3.25" style="8" customWidth="1"/>
    <col min="9238" max="9238" width="4.125" style="8" customWidth="1"/>
    <col min="9239" max="9239" width="3.25" style="8" customWidth="1"/>
    <col min="9240" max="9240" width="3.625" style="8" customWidth="1"/>
    <col min="9241" max="9241" width="4.25" style="8" bestFit="1" customWidth="1"/>
    <col min="9242" max="9243" width="3.25" style="8" customWidth="1"/>
    <col min="9244" max="9244" width="4.25" style="8" bestFit="1" customWidth="1"/>
    <col min="9245" max="9245" width="3.25" style="8" customWidth="1"/>
    <col min="9246" max="9472" width="7.75" style="8"/>
    <col min="9473" max="9473" width="3.375" style="8" customWidth="1"/>
    <col min="9474" max="9474" width="50.625" style="8" customWidth="1"/>
    <col min="9475" max="9475" width="3.25" style="8" customWidth="1"/>
    <col min="9476" max="9476" width="5.5" style="8" customWidth="1"/>
    <col min="9477" max="9477" width="4.75" style="8" customWidth="1"/>
    <col min="9478" max="9478" width="6.375" style="8" customWidth="1"/>
    <col min="9479" max="9479" width="4" style="8" customWidth="1"/>
    <col min="9480" max="9480" width="4.5" style="8" customWidth="1"/>
    <col min="9481" max="9481" width="3.875" style="8" customWidth="1"/>
    <col min="9482" max="9482" width="4" style="8" customWidth="1"/>
    <col min="9483" max="9483" width="5.5" style="8" customWidth="1"/>
    <col min="9484" max="9484" width="3.25" style="8" customWidth="1"/>
    <col min="9485" max="9485" width="4.25" style="8" bestFit="1" customWidth="1"/>
    <col min="9486" max="9487" width="3.25" style="8" customWidth="1"/>
    <col min="9488" max="9488" width="4" style="8" customWidth="1"/>
    <col min="9489" max="9490" width="3.25" style="8" customWidth="1"/>
    <col min="9491" max="9491" width="4.125" style="8" customWidth="1"/>
    <col min="9492" max="9493" width="3.25" style="8" customWidth="1"/>
    <col min="9494" max="9494" width="4.125" style="8" customWidth="1"/>
    <col min="9495" max="9495" width="3.25" style="8" customWidth="1"/>
    <col min="9496" max="9496" width="3.625" style="8" customWidth="1"/>
    <col min="9497" max="9497" width="4.25" style="8" bestFit="1" customWidth="1"/>
    <col min="9498" max="9499" width="3.25" style="8" customWidth="1"/>
    <col min="9500" max="9500" width="4.25" style="8" bestFit="1" customWidth="1"/>
    <col min="9501" max="9501" width="3.25" style="8" customWidth="1"/>
    <col min="9502" max="9728" width="7.75" style="8"/>
    <col min="9729" max="9729" width="3.375" style="8" customWidth="1"/>
    <col min="9730" max="9730" width="50.625" style="8" customWidth="1"/>
    <col min="9731" max="9731" width="3.25" style="8" customWidth="1"/>
    <col min="9732" max="9732" width="5.5" style="8" customWidth="1"/>
    <col min="9733" max="9733" width="4.75" style="8" customWidth="1"/>
    <col min="9734" max="9734" width="6.375" style="8" customWidth="1"/>
    <col min="9735" max="9735" width="4" style="8" customWidth="1"/>
    <col min="9736" max="9736" width="4.5" style="8" customWidth="1"/>
    <col min="9737" max="9737" width="3.875" style="8" customWidth="1"/>
    <col min="9738" max="9738" width="4" style="8" customWidth="1"/>
    <col min="9739" max="9739" width="5.5" style="8" customWidth="1"/>
    <col min="9740" max="9740" width="3.25" style="8" customWidth="1"/>
    <col min="9741" max="9741" width="4.25" style="8" bestFit="1" customWidth="1"/>
    <col min="9742" max="9743" width="3.25" style="8" customWidth="1"/>
    <col min="9744" max="9744" width="4" style="8" customWidth="1"/>
    <col min="9745" max="9746" width="3.25" style="8" customWidth="1"/>
    <col min="9747" max="9747" width="4.125" style="8" customWidth="1"/>
    <col min="9748" max="9749" width="3.25" style="8" customWidth="1"/>
    <col min="9750" max="9750" width="4.125" style="8" customWidth="1"/>
    <col min="9751" max="9751" width="3.25" style="8" customWidth="1"/>
    <col min="9752" max="9752" width="3.625" style="8" customWidth="1"/>
    <col min="9753" max="9753" width="4.25" style="8" bestFit="1" customWidth="1"/>
    <col min="9754" max="9755" width="3.25" style="8" customWidth="1"/>
    <col min="9756" max="9756" width="4.25" style="8" bestFit="1" customWidth="1"/>
    <col min="9757" max="9757" width="3.25" style="8" customWidth="1"/>
    <col min="9758" max="9984" width="7.75" style="8"/>
    <col min="9985" max="9985" width="3.375" style="8" customWidth="1"/>
    <col min="9986" max="9986" width="50.625" style="8" customWidth="1"/>
    <col min="9987" max="9987" width="3.25" style="8" customWidth="1"/>
    <col min="9988" max="9988" width="5.5" style="8" customWidth="1"/>
    <col min="9989" max="9989" width="4.75" style="8" customWidth="1"/>
    <col min="9990" max="9990" width="6.375" style="8" customWidth="1"/>
    <col min="9991" max="9991" width="4" style="8" customWidth="1"/>
    <col min="9992" max="9992" width="4.5" style="8" customWidth="1"/>
    <col min="9993" max="9993" width="3.875" style="8" customWidth="1"/>
    <col min="9994" max="9994" width="4" style="8" customWidth="1"/>
    <col min="9995" max="9995" width="5.5" style="8" customWidth="1"/>
    <col min="9996" max="9996" width="3.25" style="8" customWidth="1"/>
    <col min="9997" max="9997" width="4.25" style="8" bestFit="1" customWidth="1"/>
    <col min="9998" max="9999" width="3.25" style="8" customWidth="1"/>
    <col min="10000" max="10000" width="4" style="8" customWidth="1"/>
    <col min="10001" max="10002" width="3.25" style="8" customWidth="1"/>
    <col min="10003" max="10003" width="4.125" style="8" customWidth="1"/>
    <col min="10004" max="10005" width="3.25" style="8" customWidth="1"/>
    <col min="10006" max="10006" width="4.125" style="8" customWidth="1"/>
    <col min="10007" max="10007" width="3.25" style="8" customWidth="1"/>
    <col min="10008" max="10008" width="3.625" style="8" customWidth="1"/>
    <col min="10009" max="10009" width="4.25" style="8" bestFit="1" customWidth="1"/>
    <col min="10010" max="10011" width="3.25" style="8" customWidth="1"/>
    <col min="10012" max="10012" width="4.25" style="8" bestFit="1" customWidth="1"/>
    <col min="10013" max="10013" width="3.25" style="8" customWidth="1"/>
    <col min="10014" max="10240" width="7.75" style="8"/>
    <col min="10241" max="10241" width="3.375" style="8" customWidth="1"/>
    <col min="10242" max="10242" width="50.625" style="8" customWidth="1"/>
    <col min="10243" max="10243" width="3.25" style="8" customWidth="1"/>
    <col min="10244" max="10244" width="5.5" style="8" customWidth="1"/>
    <col min="10245" max="10245" width="4.75" style="8" customWidth="1"/>
    <col min="10246" max="10246" width="6.375" style="8" customWidth="1"/>
    <col min="10247" max="10247" width="4" style="8" customWidth="1"/>
    <col min="10248" max="10248" width="4.5" style="8" customWidth="1"/>
    <col min="10249" max="10249" width="3.875" style="8" customWidth="1"/>
    <col min="10250" max="10250" width="4" style="8" customWidth="1"/>
    <col min="10251" max="10251" width="5.5" style="8" customWidth="1"/>
    <col min="10252" max="10252" width="3.25" style="8" customWidth="1"/>
    <col min="10253" max="10253" width="4.25" style="8" bestFit="1" customWidth="1"/>
    <col min="10254" max="10255" width="3.25" style="8" customWidth="1"/>
    <col min="10256" max="10256" width="4" style="8" customWidth="1"/>
    <col min="10257" max="10258" width="3.25" style="8" customWidth="1"/>
    <col min="10259" max="10259" width="4.125" style="8" customWidth="1"/>
    <col min="10260" max="10261" width="3.25" style="8" customWidth="1"/>
    <col min="10262" max="10262" width="4.125" style="8" customWidth="1"/>
    <col min="10263" max="10263" width="3.25" style="8" customWidth="1"/>
    <col min="10264" max="10264" width="3.625" style="8" customWidth="1"/>
    <col min="10265" max="10265" width="4.25" style="8" bestFit="1" customWidth="1"/>
    <col min="10266" max="10267" width="3.25" style="8" customWidth="1"/>
    <col min="10268" max="10268" width="4.25" style="8" bestFit="1" customWidth="1"/>
    <col min="10269" max="10269" width="3.25" style="8" customWidth="1"/>
    <col min="10270" max="10496" width="7.75" style="8"/>
    <col min="10497" max="10497" width="3.375" style="8" customWidth="1"/>
    <col min="10498" max="10498" width="50.625" style="8" customWidth="1"/>
    <col min="10499" max="10499" width="3.25" style="8" customWidth="1"/>
    <col min="10500" max="10500" width="5.5" style="8" customWidth="1"/>
    <col min="10501" max="10501" width="4.75" style="8" customWidth="1"/>
    <col min="10502" max="10502" width="6.375" style="8" customWidth="1"/>
    <col min="10503" max="10503" width="4" style="8" customWidth="1"/>
    <col min="10504" max="10504" width="4.5" style="8" customWidth="1"/>
    <col min="10505" max="10505" width="3.875" style="8" customWidth="1"/>
    <col min="10506" max="10506" width="4" style="8" customWidth="1"/>
    <col min="10507" max="10507" width="5.5" style="8" customWidth="1"/>
    <col min="10508" max="10508" width="3.25" style="8" customWidth="1"/>
    <col min="10509" max="10509" width="4.25" style="8" bestFit="1" customWidth="1"/>
    <col min="10510" max="10511" width="3.25" style="8" customWidth="1"/>
    <col min="10512" max="10512" width="4" style="8" customWidth="1"/>
    <col min="10513" max="10514" width="3.25" style="8" customWidth="1"/>
    <col min="10515" max="10515" width="4.125" style="8" customWidth="1"/>
    <col min="10516" max="10517" width="3.25" style="8" customWidth="1"/>
    <col min="10518" max="10518" width="4.125" style="8" customWidth="1"/>
    <col min="10519" max="10519" width="3.25" style="8" customWidth="1"/>
    <col min="10520" max="10520" width="3.625" style="8" customWidth="1"/>
    <col min="10521" max="10521" width="4.25" style="8" bestFit="1" customWidth="1"/>
    <col min="10522" max="10523" width="3.25" style="8" customWidth="1"/>
    <col min="10524" max="10524" width="4.25" style="8" bestFit="1" customWidth="1"/>
    <col min="10525" max="10525" width="3.25" style="8" customWidth="1"/>
    <col min="10526" max="10752" width="7.75" style="8"/>
    <col min="10753" max="10753" width="3.375" style="8" customWidth="1"/>
    <col min="10754" max="10754" width="50.625" style="8" customWidth="1"/>
    <col min="10755" max="10755" width="3.25" style="8" customWidth="1"/>
    <col min="10756" max="10756" width="5.5" style="8" customWidth="1"/>
    <col min="10757" max="10757" width="4.75" style="8" customWidth="1"/>
    <col min="10758" max="10758" width="6.375" style="8" customWidth="1"/>
    <col min="10759" max="10759" width="4" style="8" customWidth="1"/>
    <col min="10760" max="10760" width="4.5" style="8" customWidth="1"/>
    <col min="10761" max="10761" width="3.875" style="8" customWidth="1"/>
    <col min="10762" max="10762" width="4" style="8" customWidth="1"/>
    <col min="10763" max="10763" width="5.5" style="8" customWidth="1"/>
    <col min="10764" max="10764" width="3.25" style="8" customWidth="1"/>
    <col min="10765" max="10765" width="4.25" style="8" bestFit="1" customWidth="1"/>
    <col min="10766" max="10767" width="3.25" style="8" customWidth="1"/>
    <col min="10768" max="10768" width="4" style="8" customWidth="1"/>
    <col min="10769" max="10770" width="3.25" style="8" customWidth="1"/>
    <col min="10771" max="10771" width="4.125" style="8" customWidth="1"/>
    <col min="10772" max="10773" width="3.25" style="8" customWidth="1"/>
    <col min="10774" max="10774" width="4.125" style="8" customWidth="1"/>
    <col min="10775" max="10775" width="3.25" style="8" customWidth="1"/>
    <col min="10776" max="10776" width="3.625" style="8" customWidth="1"/>
    <col min="10777" max="10777" width="4.25" style="8" bestFit="1" customWidth="1"/>
    <col min="10778" max="10779" width="3.25" style="8" customWidth="1"/>
    <col min="10780" max="10780" width="4.25" style="8" bestFit="1" customWidth="1"/>
    <col min="10781" max="10781" width="3.25" style="8" customWidth="1"/>
    <col min="10782" max="11008" width="7.75" style="8"/>
    <col min="11009" max="11009" width="3.375" style="8" customWidth="1"/>
    <col min="11010" max="11010" width="50.625" style="8" customWidth="1"/>
    <col min="11011" max="11011" width="3.25" style="8" customWidth="1"/>
    <col min="11012" max="11012" width="5.5" style="8" customWidth="1"/>
    <col min="11013" max="11013" width="4.75" style="8" customWidth="1"/>
    <col min="11014" max="11014" width="6.375" style="8" customWidth="1"/>
    <col min="11015" max="11015" width="4" style="8" customWidth="1"/>
    <col min="11016" max="11016" width="4.5" style="8" customWidth="1"/>
    <col min="11017" max="11017" width="3.875" style="8" customWidth="1"/>
    <col min="11018" max="11018" width="4" style="8" customWidth="1"/>
    <col min="11019" max="11019" width="5.5" style="8" customWidth="1"/>
    <col min="11020" max="11020" width="3.25" style="8" customWidth="1"/>
    <col min="11021" max="11021" width="4.25" style="8" bestFit="1" customWidth="1"/>
    <col min="11022" max="11023" width="3.25" style="8" customWidth="1"/>
    <col min="11024" max="11024" width="4" style="8" customWidth="1"/>
    <col min="11025" max="11026" width="3.25" style="8" customWidth="1"/>
    <col min="11027" max="11027" width="4.125" style="8" customWidth="1"/>
    <col min="11028" max="11029" width="3.25" style="8" customWidth="1"/>
    <col min="11030" max="11030" width="4.125" style="8" customWidth="1"/>
    <col min="11031" max="11031" width="3.25" style="8" customWidth="1"/>
    <col min="11032" max="11032" width="3.625" style="8" customWidth="1"/>
    <col min="11033" max="11033" width="4.25" style="8" bestFit="1" customWidth="1"/>
    <col min="11034" max="11035" width="3.25" style="8" customWidth="1"/>
    <col min="11036" max="11036" width="4.25" style="8" bestFit="1" customWidth="1"/>
    <col min="11037" max="11037" width="3.25" style="8" customWidth="1"/>
    <col min="11038" max="11264" width="7.75" style="8"/>
    <col min="11265" max="11265" width="3.375" style="8" customWidth="1"/>
    <col min="11266" max="11266" width="50.625" style="8" customWidth="1"/>
    <col min="11267" max="11267" width="3.25" style="8" customWidth="1"/>
    <col min="11268" max="11268" width="5.5" style="8" customWidth="1"/>
    <col min="11269" max="11269" width="4.75" style="8" customWidth="1"/>
    <col min="11270" max="11270" width="6.375" style="8" customWidth="1"/>
    <col min="11271" max="11271" width="4" style="8" customWidth="1"/>
    <col min="11272" max="11272" width="4.5" style="8" customWidth="1"/>
    <col min="11273" max="11273" width="3.875" style="8" customWidth="1"/>
    <col min="11274" max="11274" width="4" style="8" customWidth="1"/>
    <col min="11275" max="11275" width="5.5" style="8" customWidth="1"/>
    <col min="11276" max="11276" width="3.25" style="8" customWidth="1"/>
    <col min="11277" max="11277" width="4.25" style="8" bestFit="1" customWidth="1"/>
    <col min="11278" max="11279" width="3.25" style="8" customWidth="1"/>
    <col min="11280" max="11280" width="4" style="8" customWidth="1"/>
    <col min="11281" max="11282" width="3.25" style="8" customWidth="1"/>
    <col min="11283" max="11283" width="4.125" style="8" customWidth="1"/>
    <col min="11284" max="11285" width="3.25" style="8" customWidth="1"/>
    <col min="11286" max="11286" width="4.125" style="8" customWidth="1"/>
    <col min="11287" max="11287" width="3.25" style="8" customWidth="1"/>
    <col min="11288" max="11288" width="3.625" style="8" customWidth="1"/>
    <col min="11289" max="11289" width="4.25" style="8" bestFit="1" customWidth="1"/>
    <col min="11290" max="11291" width="3.25" style="8" customWidth="1"/>
    <col min="11292" max="11292" width="4.25" style="8" bestFit="1" customWidth="1"/>
    <col min="11293" max="11293" width="3.25" style="8" customWidth="1"/>
    <col min="11294" max="11520" width="7.75" style="8"/>
    <col min="11521" max="11521" width="3.375" style="8" customWidth="1"/>
    <col min="11522" max="11522" width="50.625" style="8" customWidth="1"/>
    <col min="11523" max="11523" width="3.25" style="8" customWidth="1"/>
    <col min="11524" max="11524" width="5.5" style="8" customWidth="1"/>
    <col min="11525" max="11525" width="4.75" style="8" customWidth="1"/>
    <col min="11526" max="11526" width="6.375" style="8" customWidth="1"/>
    <col min="11527" max="11527" width="4" style="8" customWidth="1"/>
    <col min="11528" max="11528" width="4.5" style="8" customWidth="1"/>
    <col min="11529" max="11529" width="3.875" style="8" customWidth="1"/>
    <col min="11530" max="11530" width="4" style="8" customWidth="1"/>
    <col min="11531" max="11531" width="5.5" style="8" customWidth="1"/>
    <col min="11532" max="11532" width="3.25" style="8" customWidth="1"/>
    <col min="11533" max="11533" width="4.25" style="8" bestFit="1" customWidth="1"/>
    <col min="11534" max="11535" width="3.25" style="8" customWidth="1"/>
    <col min="11536" max="11536" width="4" style="8" customWidth="1"/>
    <col min="11537" max="11538" width="3.25" style="8" customWidth="1"/>
    <col min="11539" max="11539" width="4.125" style="8" customWidth="1"/>
    <col min="11540" max="11541" width="3.25" style="8" customWidth="1"/>
    <col min="11542" max="11542" width="4.125" style="8" customWidth="1"/>
    <col min="11543" max="11543" width="3.25" style="8" customWidth="1"/>
    <col min="11544" max="11544" width="3.625" style="8" customWidth="1"/>
    <col min="11545" max="11545" width="4.25" style="8" bestFit="1" customWidth="1"/>
    <col min="11546" max="11547" width="3.25" style="8" customWidth="1"/>
    <col min="11548" max="11548" width="4.25" style="8" bestFit="1" customWidth="1"/>
    <col min="11549" max="11549" width="3.25" style="8" customWidth="1"/>
    <col min="11550" max="11776" width="7.75" style="8"/>
    <col min="11777" max="11777" width="3.375" style="8" customWidth="1"/>
    <col min="11778" max="11778" width="50.625" style="8" customWidth="1"/>
    <col min="11779" max="11779" width="3.25" style="8" customWidth="1"/>
    <col min="11780" max="11780" width="5.5" style="8" customWidth="1"/>
    <col min="11781" max="11781" width="4.75" style="8" customWidth="1"/>
    <col min="11782" max="11782" width="6.375" style="8" customWidth="1"/>
    <col min="11783" max="11783" width="4" style="8" customWidth="1"/>
    <col min="11784" max="11784" width="4.5" style="8" customWidth="1"/>
    <col min="11785" max="11785" width="3.875" style="8" customWidth="1"/>
    <col min="11786" max="11786" width="4" style="8" customWidth="1"/>
    <col min="11787" max="11787" width="5.5" style="8" customWidth="1"/>
    <col min="11788" max="11788" width="3.25" style="8" customWidth="1"/>
    <col min="11789" max="11789" width="4.25" style="8" bestFit="1" customWidth="1"/>
    <col min="11790" max="11791" width="3.25" style="8" customWidth="1"/>
    <col min="11792" max="11792" width="4" style="8" customWidth="1"/>
    <col min="11793" max="11794" width="3.25" style="8" customWidth="1"/>
    <col min="11795" max="11795" width="4.125" style="8" customWidth="1"/>
    <col min="11796" max="11797" width="3.25" style="8" customWidth="1"/>
    <col min="11798" max="11798" width="4.125" style="8" customWidth="1"/>
    <col min="11799" max="11799" width="3.25" style="8" customWidth="1"/>
    <col min="11800" max="11800" width="3.625" style="8" customWidth="1"/>
    <col min="11801" max="11801" width="4.25" style="8" bestFit="1" customWidth="1"/>
    <col min="11802" max="11803" width="3.25" style="8" customWidth="1"/>
    <col min="11804" max="11804" width="4.25" style="8" bestFit="1" customWidth="1"/>
    <col min="11805" max="11805" width="3.25" style="8" customWidth="1"/>
    <col min="11806" max="12032" width="7.75" style="8"/>
    <col min="12033" max="12033" width="3.375" style="8" customWidth="1"/>
    <col min="12034" max="12034" width="50.625" style="8" customWidth="1"/>
    <col min="12035" max="12035" width="3.25" style="8" customWidth="1"/>
    <col min="12036" max="12036" width="5.5" style="8" customWidth="1"/>
    <col min="12037" max="12037" width="4.75" style="8" customWidth="1"/>
    <col min="12038" max="12038" width="6.375" style="8" customWidth="1"/>
    <col min="12039" max="12039" width="4" style="8" customWidth="1"/>
    <col min="12040" max="12040" width="4.5" style="8" customWidth="1"/>
    <col min="12041" max="12041" width="3.875" style="8" customWidth="1"/>
    <col min="12042" max="12042" width="4" style="8" customWidth="1"/>
    <col min="12043" max="12043" width="5.5" style="8" customWidth="1"/>
    <col min="12044" max="12044" width="3.25" style="8" customWidth="1"/>
    <col min="12045" max="12045" width="4.25" style="8" bestFit="1" customWidth="1"/>
    <col min="12046" max="12047" width="3.25" style="8" customWidth="1"/>
    <col min="12048" max="12048" width="4" style="8" customWidth="1"/>
    <col min="12049" max="12050" width="3.25" style="8" customWidth="1"/>
    <col min="12051" max="12051" width="4.125" style="8" customWidth="1"/>
    <col min="12052" max="12053" width="3.25" style="8" customWidth="1"/>
    <col min="12054" max="12054" width="4.125" style="8" customWidth="1"/>
    <col min="12055" max="12055" width="3.25" style="8" customWidth="1"/>
    <col min="12056" max="12056" width="3.625" style="8" customWidth="1"/>
    <col min="12057" max="12057" width="4.25" style="8" bestFit="1" customWidth="1"/>
    <col min="12058" max="12059" width="3.25" style="8" customWidth="1"/>
    <col min="12060" max="12060" width="4.25" style="8" bestFit="1" customWidth="1"/>
    <col min="12061" max="12061" width="3.25" style="8" customWidth="1"/>
    <col min="12062" max="12288" width="7.75" style="8"/>
    <col min="12289" max="12289" width="3.375" style="8" customWidth="1"/>
    <col min="12290" max="12290" width="50.625" style="8" customWidth="1"/>
    <col min="12291" max="12291" width="3.25" style="8" customWidth="1"/>
    <col min="12292" max="12292" width="5.5" style="8" customWidth="1"/>
    <col min="12293" max="12293" width="4.75" style="8" customWidth="1"/>
    <col min="12294" max="12294" width="6.375" style="8" customWidth="1"/>
    <col min="12295" max="12295" width="4" style="8" customWidth="1"/>
    <col min="12296" max="12296" width="4.5" style="8" customWidth="1"/>
    <col min="12297" max="12297" width="3.875" style="8" customWidth="1"/>
    <col min="12298" max="12298" width="4" style="8" customWidth="1"/>
    <col min="12299" max="12299" width="5.5" style="8" customWidth="1"/>
    <col min="12300" max="12300" width="3.25" style="8" customWidth="1"/>
    <col min="12301" max="12301" width="4.25" style="8" bestFit="1" customWidth="1"/>
    <col min="12302" max="12303" width="3.25" style="8" customWidth="1"/>
    <col min="12304" max="12304" width="4" style="8" customWidth="1"/>
    <col min="12305" max="12306" width="3.25" style="8" customWidth="1"/>
    <col min="12307" max="12307" width="4.125" style="8" customWidth="1"/>
    <col min="12308" max="12309" width="3.25" style="8" customWidth="1"/>
    <col min="12310" max="12310" width="4.125" style="8" customWidth="1"/>
    <col min="12311" max="12311" width="3.25" style="8" customWidth="1"/>
    <col min="12312" max="12312" width="3.625" style="8" customWidth="1"/>
    <col min="12313" max="12313" width="4.25" style="8" bestFit="1" customWidth="1"/>
    <col min="12314" max="12315" width="3.25" style="8" customWidth="1"/>
    <col min="12316" max="12316" width="4.25" style="8" bestFit="1" customWidth="1"/>
    <col min="12317" max="12317" width="3.25" style="8" customWidth="1"/>
    <col min="12318" max="12544" width="7.75" style="8"/>
    <col min="12545" max="12545" width="3.375" style="8" customWidth="1"/>
    <col min="12546" max="12546" width="50.625" style="8" customWidth="1"/>
    <col min="12547" max="12547" width="3.25" style="8" customWidth="1"/>
    <col min="12548" max="12548" width="5.5" style="8" customWidth="1"/>
    <col min="12549" max="12549" width="4.75" style="8" customWidth="1"/>
    <col min="12550" max="12550" width="6.375" style="8" customWidth="1"/>
    <col min="12551" max="12551" width="4" style="8" customWidth="1"/>
    <col min="12552" max="12552" width="4.5" style="8" customWidth="1"/>
    <col min="12553" max="12553" width="3.875" style="8" customWidth="1"/>
    <col min="12554" max="12554" width="4" style="8" customWidth="1"/>
    <col min="12555" max="12555" width="5.5" style="8" customWidth="1"/>
    <col min="12556" max="12556" width="3.25" style="8" customWidth="1"/>
    <col min="12557" max="12557" width="4.25" style="8" bestFit="1" customWidth="1"/>
    <col min="12558" max="12559" width="3.25" style="8" customWidth="1"/>
    <col min="12560" max="12560" width="4" style="8" customWidth="1"/>
    <col min="12561" max="12562" width="3.25" style="8" customWidth="1"/>
    <col min="12563" max="12563" width="4.125" style="8" customWidth="1"/>
    <col min="12564" max="12565" width="3.25" style="8" customWidth="1"/>
    <col min="12566" max="12566" width="4.125" style="8" customWidth="1"/>
    <col min="12567" max="12567" width="3.25" style="8" customWidth="1"/>
    <col min="12568" max="12568" width="3.625" style="8" customWidth="1"/>
    <col min="12569" max="12569" width="4.25" style="8" bestFit="1" customWidth="1"/>
    <col min="12570" max="12571" width="3.25" style="8" customWidth="1"/>
    <col min="12572" max="12572" width="4.25" style="8" bestFit="1" customWidth="1"/>
    <col min="12573" max="12573" width="3.25" style="8" customWidth="1"/>
    <col min="12574" max="12800" width="7.75" style="8"/>
    <col min="12801" max="12801" width="3.375" style="8" customWidth="1"/>
    <col min="12802" max="12802" width="50.625" style="8" customWidth="1"/>
    <col min="12803" max="12803" width="3.25" style="8" customWidth="1"/>
    <col min="12804" max="12804" width="5.5" style="8" customWidth="1"/>
    <col min="12805" max="12805" width="4.75" style="8" customWidth="1"/>
    <col min="12806" max="12806" width="6.375" style="8" customWidth="1"/>
    <col min="12807" max="12807" width="4" style="8" customWidth="1"/>
    <col min="12808" max="12808" width="4.5" style="8" customWidth="1"/>
    <col min="12809" max="12809" width="3.875" style="8" customWidth="1"/>
    <col min="12810" max="12810" width="4" style="8" customWidth="1"/>
    <col min="12811" max="12811" width="5.5" style="8" customWidth="1"/>
    <col min="12812" max="12812" width="3.25" style="8" customWidth="1"/>
    <col min="12813" max="12813" width="4.25" style="8" bestFit="1" customWidth="1"/>
    <col min="12814" max="12815" width="3.25" style="8" customWidth="1"/>
    <col min="12816" max="12816" width="4" style="8" customWidth="1"/>
    <col min="12817" max="12818" width="3.25" style="8" customWidth="1"/>
    <col min="12819" max="12819" width="4.125" style="8" customWidth="1"/>
    <col min="12820" max="12821" width="3.25" style="8" customWidth="1"/>
    <col min="12822" max="12822" width="4.125" style="8" customWidth="1"/>
    <col min="12823" max="12823" width="3.25" style="8" customWidth="1"/>
    <col min="12824" max="12824" width="3.625" style="8" customWidth="1"/>
    <col min="12825" max="12825" width="4.25" style="8" bestFit="1" customWidth="1"/>
    <col min="12826" max="12827" width="3.25" style="8" customWidth="1"/>
    <col min="12828" max="12828" width="4.25" style="8" bestFit="1" customWidth="1"/>
    <col min="12829" max="12829" width="3.25" style="8" customWidth="1"/>
    <col min="12830" max="13056" width="7.75" style="8"/>
    <col min="13057" max="13057" width="3.375" style="8" customWidth="1"/>
    <col min="13058" max="13058" width="50.625" style="8" customWidth="1"/>
    <col min="13059" max="13059" width="3.25" style="8" customWidth="1"/>
    <col min="13060" max="13060" width="5.5" style="8" customWidth="1"/>
    <col min="13061" max="13061" width="4.75" style="8" customWidth="1"/>
    <col min="13062" max="13062" width="6.375" style="8" customWidth="1"/>
    <col min="13063" max="13063" width="4" style="8" customWidth="1"/>
    <col min="13064" max="13064" width="4.5" style="8" customWidth="1"/>
    <col min="13065" max="13065" width="3.875" style="8" customWidth="1"/>
    <col min="13066" max="13066" width="4" style="8" customWidth="1"/>
    <col min="13067" max="13067" width="5.5" style="8" customWidth="1"/>
    <col min="13068" max="13068" width="3.25" style="8" customWidth="1"/>
    <col min="13069" max="13069" width="4.25" style="8" bestFit="1" customWidth="1"/>
    <col min="13070" max="13071" width="3.25" style="8" customWidth="1"/>
    <col min="13072" max="13072" width="4" style="8" customWidth="1"/>
    <col min="13073" max="13074" width="3.25" style="8" customWidth="1"/>
    <col min="13075" max="13075" width="4.125" style="8" customWidth="1"/>
    <col min="13076" max="13077" width="3.25" style="8" customWidth="1"/>
    <col min="13078" max="13078" width="4.125" style="8" customWidth="1"/>
    <col min="13079" max="13079" width="3.25" style="8" customWidth="1"/>
    <col min="13080" max="13080" width="3.625" style="8" customWidth="1"/>
    <col min="13081" max="13081" width="4.25" style="8" bestFit="1" customWidth="1"/>
    <col min="13082" max="13083" width="3.25" style="8" customWidth="1"/>
    <col min="13084" max="13084" width="4.25" style="8" bestFit="1" customWidth="1"/>
    <col min="13085" max="13085" width="3.25" style="8" customWidth="1"/>
    <col min="13086" max="13312" width="7.75" style="8"/>
    <col min="13313" max="13313" width="3.375" style="8" customWidth="1"/>
    <col min="13314" max="13314" width="50.625" style="8" customWidth="1"/>
    <col min="13315" max="13315" width="3.25" style="8" customWidth="1"/>
    <col min="13316" max="13316" width="5.5" style="8" customWidth="1"/>
    <col min="13317" max="13317" width="4.75" style="8" customWidth="1"/>
    <col min="13318" max="13318" width="6.375" style="8" customWidth="1"/>
    <col min="13319" max="13319" width="4" style="8" customWidth="1"/>
    <col min="13320" max="13320" width="4.5" style="8" customWidth="1"/>
    <col min="13321" max="13321" width="3.875" style="8" customWidth="1"/>
    <col min="13322" max="13322" width="4" style="8" customWidth="1"/>
    <col min="13323" max="13323" width="5.5" style="8" customWidth="1"/>
    <col min="13324" max="13324" width="3.25" style="8" customWidth="1"/>
    <col min="13325" max="13325" width="4.25" style="8" bestFit="1" customWidth="1"/>
    <col min="13326" max="13327" width="3.25" style="8" customWidth="1"/>
    <col min="13328" max="13328" width="4" style="8" customWidth="1"/>
    <col min="13329" max="13330" width="3.25" style="8" customWidth="1"/>
    <col min="13331" max="13331" width="4.125" style="8" customWidth="1"/>
    <col min="13332" max="13333" width="3.25" style="8" customWidth="1"/>
    <col min="13334" max="13334" width="4.125" style="8" customWidth="1"/>
    <col min="13335" max="13335" width="3.25" style="8" customWidth="1"/>
    <col min="13336" max="13336" width="3.625" style="8" customWidth="1"/>
    <col min="13337" max="13337" width="4.25" style="8" bestFit="1" customWidth="1"/>
    <col min="13338" max="13339" width="3.25" style="8" customWidth="1"/>
    <col min="13340" max="13340" width="4.25" style="8" bestFit="1" customWidth="1"/>
    <col min="13341" max="13341" width="3.25" style="8" customWidth="1"/>
    <col min="13342" max="13568" width="7.75" style="8"/>
    <col min="13569" max="13569" width="3.375" style="8" customWidth="1"/>
    <col min="13570" max="13570" width="50.625" style="8" customWidth="1"/>
    <col min="13571" max="13571" width="3.25" style="8" customWidth="1"/>
    <col min="13572" max="13572" width="5.5" style="8" customWidth="1"/>
    <col min="13573" max="13573" width="4.75" style="8" customWidth="1"/>
    <col min="13574" max="13574" width="6.375" style="8" customWidth="1"/>
    <col min="13575" max="13575" width="4" style="8" customWidth="1"/>
    <col min="13576" max="13576" width="4.5" style="8" customWidth="1"/>
    <col min="13577" max="13577" width="3.875" style="8" customWidth="1"/>
    <col min="13578" max="13578" width="4" style="8" customWidth="1"/>
    <col min="13579" max="13579" width="5.5" style="8" customWidth="1"/>
    <col min="13580" max="13580" width="3.25" style="8" customWidth="1"/>
    <col min="13581" max="13581" width="4.25" style="8" bestFit="1" customWidth="1"/>
    <col min="13582" max="13583" width="3.25" style="8" customWidth="1"/>
    <col min="13584" max="13584" width="4" style="8" customWidth="1"/>
    <col min="13585" max="13586" width="3.25" style="8" customWidth="1"/>
    <col min="13587" max="13587" width="4.125" style="8" customWidth="1"/>
    <col min="13588" max="13589" width="3.25" style="8" customWidth="1"/>
    <col min="13590" max="13590" width="4.125" style="8" customWidth="1"/>
    <col min="13591" max="13591" width="3.25" style="8" customWidth="1"/>
    <col min="13592" max="13592" width="3.625" style="8" customWidth="1"/>
    <col min="13593" max="13593" width="4.25" style="8" bestFit="1" customWidth="1"/>
    <col min="13594" max="13595" width="3.25" style="8" customWidth="1"/>
    <col min="13596" max="13596" width="4.25" style="8" bestFit="1" customWidth="1"/>
    <col min="13597" max="13597" width="3.25" style="8" customWidth="1"/>
    <col min="13598" max="13824" width="7.75" style="8"/>
    <col min="13825" max="13825" width="3.375" style="8" customWidth="1"/>
    <col min="13826" max="13826" width="50.625" style="8" customWidth="1"/>
    <col min="13827" max="13827" width="3.25" style="8" customWidth="1"/>
    <col min="13828" max="13828" width="5.5" style="8" customWidth="1"/>
    <col min="13829" max="13829" width="4.75" style="8" customWidth="1"/>
    <col min="13830" max="13830" width="6.375" style="8" customWidth="1"/>
    <col min="13831" max="13831" width="4" style="8" customWidth="1"/>
    <col min="13832" max="13832" width="4.5" style="8" customWidth="1"/>
    <col min="13833" max="13833" width="3.875" style="8" customWidth="1"/>
    <col min="13834" max="13834" width="4" style="8" customWidth="1"/>
    <col min="13835" max="13835" width="5.5" style="8" customWidth="1"/>
    <col min="13836" max="13836" width="3.25" style="8" customWidth="1"/>
    <col min="13837" max="13837" width="4.25" style="8" bestFit="1" customWidth="1"/>
    <col min="13838" max="13839" width="3.25" style="8" customWidth="1"/>
    <col min="13840" max="13840" width="4" style="8" customWidth="1"/>
    <col min="13841" max="13842" width="3.25" style="8" customWidth="1"/>
    <col min="13843" max="13843" width="4.125" style="8" customWidth="1"/>
    <col min="13844" max="13845" width="3.25" style="8" customWidth="1"/>
    <col min="13846" max="13846" width="4.125" style="8" customWidth="1"/>
    <col min="13847" max="13847" width="3.25" style="8" customWidth="1"/>
    <col min="13848" max="13848" width="3.625" style="8" customWidth="1"/>
    <col min="13849" max="13849" width="4.25" style="8" bestFit="1" customWidth="1"/>
    <col min="13850" max="13851" width="3.25" style="8" customWidth="1"/>
    <col min="13852" max="13852" width="4.25" style="8" bestFit="1" customWidth="1"/>
    <col min="13853" max="13853" width="3.25" style="8" customWidth="1"/>
    <col min="13854" max="14080" width="7.75" style="8"/>
    <col min="14081" max="14081" width="3.375" style="8" customWidth="1"/>
    <col min="14082" max="14082" width="50.625" style="8" customWidth="1"/>
    <col min="14083" max="14083" width="3.25" style="8" customWidth="1"/>
    <col min="14084" max="14084" width="5.5" style="8" customWidth="1"/>
    <col min="14085" max="14085" width="4.75" style="8" customWidth="1"/>
    <col min="14086" max="14086" width="6.375" style="8" customWidth="1"/>
    <col min="14087" max="14087" width="4" style="8" customWidth="1"/>
    <col min="14088" max="14088" width="4.5" style="8" customWidth="1"/>
    <col min="14089" max="14089" width="3.875" style="8" customWidth="1"/>
    <col min="14090" max="14090" width="4" style="8" customWidth="1"/>
    <col min="14091" max="14091" width="5.5" style="8" customWidth="1"/>
    <col min="14092" max="14092" width="3.25" style="8" customWidth="1"/>
    <col min="14093" max="14093" width="4.25" style="8" bestFit="1" customWidth="1"/>
    <col min="14094" max="14095" width="3.25" style="8" customWidth="1"/>
    <col min="14096" max="14096" width="4" style="8" customWidth="1"/>
    <col min="14097" max="14098" width="3.25" style="8" customWidth="1"/>
    <col min="14099" max="14099" width="4.125" style="8" customWidth="1"/>
    <col min="14100" max="14101" width="3.25" style="8" customWidth="1"/>
    <col min="14102" max="14102" width="4.125" style="8" customWidth="1"/>
    <col min="14103" max="14103" width="3.25" style="8" customWidth="1"/>
    <col min="14104" max="14104" width="3.625" style="8" customWidth="1"/>
    <col min="14105" max="14105" width="4.25" style="8" bestFit="1" customWidth="1"/>
    <col min="14106" max="14107" width="3.25" style="8" customWidth="1"/>
    <col min="14108" max="14108" width="4.25" style="8" bestFit="1" customWidth="1"/>
    <col min="14109" max="14109" width="3.25" style="8" customWidth="1"/>
    <col min="14110" max="14336" width="7.75" style="8"/>
    <col min="14337" max="14337" width="3.375" style="8" customWidth="1"/>
    <col min="14338" max="14338" width="50.625" style="8" customWidth="1"/>
    <col min="14339" max="14339" width="3.25" style="8" customWidth="1"/>
    <col min="14340" max="14340" width="5.5" style="8" customWidth="1"/>
    <col min="14341" max="14341" width="4.75" style="8" customWidth="1"/>
    <col min="14342" max="14342" width="6.375" style="8" customWidth="1"/>
    <col min="14343" max="14343" width="4" style="8" customWidth="1"/>
    <col min="14344" max="14344" width="4.5" style="8" customWidth="1"/>
    <col min="14345" max="14345" width="3.875" style="8" customWidth="1"/>
    <col min="14346" max="14346" width="4" style="8" customWidth="1"/>
    <col min="14347" max="14347" width="5.5" style="8" customWidth="1"/>
    <col min="14348" max="14348" width="3.25" style="8" customWidth="1"/>
    <col min="14349" max="14349" width="4.25" style="8" bestFit="1" customWidth="1"/>
    <col min="14350" max="14351" width="3.25" style="8" customWidth="1"/>
    <col min="14352" max="14352" width="4" style="8" customWidth="1"/>
    <col min="14353" max="14354" width="3.25" style="8" customWidth="1"/>
    <col min="14355" max="14355" width="4.125" style="8" customWidth="1"/>
    <col min="14356" max="14357" width="3.25" style="8" customWidth="1"/>
    <col min="14358" max="14358" width="4.125" style="8" customWidth="1"/>
    <col min="14359" max="14359" width="3.25" style="8" customWidth="1"/>
    <col min="14360" max="14360" width="3.625" style="8" customWidth="1"/>
    <col min="14361" max="14361" width="4.25" style="8" bestFit="1" customWidth="1"/>
    <col min="14362" max="14363" width="3.25" style="8" customWidth="1"/>
    <col min="14364" max="14364" width="4.25" style="8" bestFit="1" customWidth="1"/>
    <col min="14365" max="14365" width="3.25" style="8" customWidth="1"/>
    <col min="14366" max="14592" width="7.75" style="8"/>
    <col min="14593" max="14593" width="3.375" style="8" customWidth="1"/>
    <col min="14594" max="14594" width="50.625" style="8" customWidth="1"/>
    <col min="14595" max="14595" width="3.25" style="8" customWidth="1"/>
    <col min="14596" max="14596" width="5.5" style="8" customWidth="1"/>
    <col min="14597" max="14597" width="4.75" style="8" customWidth="1"/>
    <col min="14598" max="14598" width="6.375" style="8" customWidth="1"/>
    <col min="14599" max="14599" width="4" style="8" customWidth="1"/>
    <col min="14600" max="14600" width="4.5" style="8" customWidth="1"/>
    <col min="14601" max="14601" width="3.875" style="8" customWidth="1"/>
    <col min="14602" max="14602" width="4" style="8" customWidth="1"/>
    <col min="14603" max="14603" width="5.5" style="8" customWidth="1"/>
    <col min="14604" max="14604" width="3.25" style="8" customWidth="1"/>
    <col min="14605" max="14605" width="4.25" style="8" bestFit="1" customWidth="1"/>
    <col min="14606" max="14607" width="3.25" style="8" customWidth="1"/>
    <col min="14608" max="14608" width="4" style="8" customWidth="1"/>
    <col min="14609" max="14610" width="3.25" style="8" customWidth="1"/>
    <col min="14611" max="14611" width="4.125" style="8" customWidth="1"/>
    <col min="14612" max="14613" width="3.25" style="8" customWidth="1"/>
    <col min="14614" max="14614" width="4.125" style="8" customWidth="1"/>
    <col min="14615" max="14615" width="3.25" style="8" customWidth="1"/>
    <col min="14616" max="14616" width="3.625" style="8" customWidth="1"/>
    <col min="14617" max="14617" width="4.25" style="8" bestFit="1" customWidth="1"/>
    <col min="14618" max="14619" width="3.25" style="8" customWidth="1"/>
    <col min="14620" max="14620" width="4.25" style="8" bestFit="1" customWidth="1"/>
    <col min="14621" max="14621" width="3.25" style="8" customWidth="1"/>
    <col min="14622" max="14848" width="7.75" style="8"/>
    <col min="14849" max="14849" width="3.375" style="8" customWidth="1"/>
    <col min="14850" max="14850" width="50.625" style="8" customWidth="1"/>
    <col min="14851" max="14851" width="3.25" style="8" customWidth="1"/>
    <col min="14852" max="14852" width="5.5" style="8" customWidth="1"/>
    <col min="14853" max="14853" width="4.75" style="8" customWidth="1"/>
    <col min="14854" max="14854" width="6.375" style="8" customWidth="1"/>
    <col min="14855" max="14855" width="4" style="8" customWidth="1"/>
    <col min="14856" max="14856" width="4.5" style="8" customWidth="1"/>
    <col min="14857" max="14857" width="3.875" style="8" customWidth="1"/>
    <col min="14858" max="14858" width="4" style="8" customWidth="1"/>
    <col min="14859" max="14859" width="5.5" style="8" customWidth="1"/>
    <col min="14860" max="14860" width="3.25" style="8" customWidth="1"/>
    <col min="14861" max="14861" width="4.25" style="8" bestFit="1" customWidth="1"/>
    <col min="14862" max="14863" width="3.25" style="8" customWidth="1"/>
    <col min="14864" max="14864" width="4" style="8" customWidth="1"/>
    <col min="14865" max="14866" width="3.25" style="8" customWidth="1"/>
    <col min="14867" max="14867" width="4.125" style="8" customWidth="1"/>
    <col min="14868" max="14869" width="3.25" style="8" customWidth="1"/>
    <col min="14870" max="14870" width="4.125" style="8" customWidth="1"/>
    <col min="14871" max="14871" width="3.25" style="8" customWidth="1"/>
    <col min="14872" max="14872" width="3.625" style="8" customWidth="1"/>
    <col min="14873" max="14873" width="4.25" style="8" bestFit="1" customWidth="1"/>
    <col min="14874" max="14875" width="3.25" style="8" customWidth="1"/>
    <col min="14876" max="14876" width="4.25" style="8" bestFit="1" customWidth="1"/>
    <col min="14877" max="14877" width="3.25" style="8" customWidth="1"/>
    <col min="14878" max="15104" width="7.75" style="8"/>
    <col min="15105" max="15105" width="3.375" style="8" customWidth="1"/>
    <col min="15106" max="15106" width="50.625" style="8" customWidth="1"/>
    <col min="15107" max="15107" width="3.25" style="8" customWidth="1"/>
    <col min="15108" max="15108" width="5.5" style="8" customWidth="1"/>
    <col min="15109" max="15109" width="4.75" style="8" customWidth="1"/>
    <col min="15110" max="15110" width="6.375" style="8" customWidth="1"/>
    <col min="15111" max="15111" width="4" style="8" customWidth="1"/>
    <col min="15112" max="15112" width="4.5" style="8" customWidth="1"/>
    <col min="15113" max="15113" width="3.875" style="8" customWidth="1"/>
    <col min="15114" max="15114" width="4" style="8" customWidth="1"/>
    <col min="15115" max="15115" width="5.5" style="8" customWidth="1"/>
    <col min="15116" max="15116" width="3.25" style="8" customWidth="1"/>
    <col min="15117" max="15117" width="4.25" style="8" bestFit="1" customWidth="1"/>
    <col min="15118" max="15119" width="3.25" style="8" customWidth="1"/>
    <col min="15120" max="15120" width="4" style="8" customWidth="1"/>
    <col min="15121" max="15122" width="3.25" style="8" customWidth="1"/>
    <col min="15123" max="15123" width="4.125" style="8" customWidth="1"/>
    <col min="15124" max="15125" width="3.25" style="8" customWidth="1"/>
    <col min="15126" max="15126" width="4.125" style="8" customWidth="1"/>
    <col min="15127" max="15127" width="3.25" style="8" customWidth="1"/>
    <col min="15128" max="15128" width="3.625" style="8" customWidth="1"/>
    <col min="15129" max="15129" width="4.25" style="8" bestFit="1" customWidth="1"/>
    <col min="15130" max="15131" width="3.25" style="8" customWidth="1"/>
    <col min="15132" max="15132" width="4.25" style="8" bestFit="1" customWidth="1"/>
    <col min="15133" max="15133" width="3.25" style="8" customWidth="1"/>
    <col min="15134" max="15360" width="7.75" style="8"/>
    <col min="15361" max="15361" width="3.375" style="8" customWidth="1"/>
    <col min="15362" max="15362" width="50.625" style="8" customWidth="1"/>
    <col min="15363" max="15363" width="3.25" style="8" customWidth="1"/>
    <col min="15364" max="15364" width="5.5" style="8" customWidth="1"/>
    <col min="15365" max="15365" width="4.75" style="8" customWidth="1"/>
    <col min="15366" max="15366" width="6.375" style="8" customWidth="1"/>
    <col min="15367" max="15367" width="4" style="8" customWidth="1"/>
    <col min="15368" max="15368" width="4.5" style="8" customWidth="1"/>
    <col min="15369" max="15369" width="3.875" style="8" customWidth="1"/>
    <col min="15370" max="15370" width="4" style="8" customWidth="1"/>
    <col min="15371" max="15371" width="5.5" style="8" customWidth="1"/>
    <col min="15372" max="15372" width="3.25" style="8" customWidth="1"/>
    <col min="15373" max="15373" width="4.25" style="8" bestFit="1" customWidth="1"/>
    <col min="15374" max="15375" width="3.25" style="8" customWidth="1"/>
    <col min="15376" max="15376" width="4" style="8" customWidth="1"/>
    <col min="15377" max="15378" width="3.25" style="8" customWidth="1"/>
    <col min="15379" max="15379" width="4.125" style="8" customWidth="1"/>
    <col min="15380" max="15381" width="3.25" style="8" customWidth="1"/>
    <col min="15382" max="15382" width="4.125" style="8" customWidth="1"/>
    <col min="15383" max="15383" width="3.25" style="8" customWidth="1"/>
    <col min="15384" max="15384" width="3.625" style="8" customWidth="1"/>
    <col min="15385" max="15385" width="4.25" style="8" bestFit="1" customWidth="1"/>
    <col min="15386" max="15387" width="3.25" style="8" customWidth="1"/>
    <col min="15388" max="15388" width="4.25" style="8" bestFit="1" customWidth="1"/>
    <col min="15389" max="15389" width="3.25" style="8" customWidth="1"/>
    <col min="15390" max="15616" width="7.75" style="8"/>
    <col min="15617" max="15617" width="3.375" style="8" customWidth="1"/>
    <col min="15618" max="15618" width="50.625" style="8" customWidth="1"/>
    <col min="15619" max="15619" width="3.25" style="8" customWidth="1"/>
    <col min="15620" max="15620" width="5.5" style="8" customWidth="1"/>
    <col min="15621" max="15621" width="4.75" style="8" customWidth="1"/>
    <col min="15622" max="15622" width="6.375" style="8" customWidth="1"/>
    <col min="15623" max="15623" width="4" style="8" customWidth="1"/>
    <col min="15624" max="15624" width="4.5" style="8" customWidth="1"/>
    <col min="15625" max="15625" width="3.875" style="8" customWidth="1"/>
    <col min="15626" max="15626" width="4" style="8" customWidth="1"/>
    <col min="15627" max="15627" width="5.5" style="8" customWidth="1"/>
    <col min="15628" max="15628" width="3.25" style="8" customWidth="1"/>
    <col min="15629" max="15629" width="4.25" style="8" bestFit="1" customWidth="1"/>
    <col min="15630" max="15631" width="3.25" style="8" customWidth="1"/>
    <col min="15632" max="15632" width="4" style="8" customWidth="1"/>
    <col min="15633" max="15634" width="3.25" style="8" customWidth="1"/>
    <col min="15635" max="15635" width="4.125" style="8" customWidth="1"/>
    <col min="15636" max="15637" width="3.25" style="8" customWidth="1"/>
    <col min="15638" max="15638" width="4.125" style="8" customWidth="1"/>
    <col min="15639" max="15639" width="3.25" style="8" customWidth="1"/>
    <col min="15640" max="15640" width="3.625" style="8" customWidth="1"/>
    <col min="15641" max="15641" width="4.25" style="8" bestFit="1" customWidth="1"/>
    <col min="15642" max="15643" width="3.25" style="8" customWidth="1"/>
    <col min="15644" max="15644" width="4.25" style="8" bestFit="1" customWidth="1"/>
    <col min="15645" max="15645" width="3.25" style="8" customWidth="1"/>
    <col min="15646" max="15872" width="7.75" style="8"/>
    <col min="15873" max="15873" width="3.375" style="8" customWidth="1"/>
    <col min="15874" max="15874" width="50.625" style="8" customWidth="1"/>
    <col min="15875" max="15875" width="3.25" style="8" customWidth="1"/>
    <col min="15876" max="15876" width="5.5" style="8" customWidth="1"/>
    <col min="15877" max="15877" width="4.75" style="8" customWidth="1"/>
    <col min="15878" max="15878" width="6.375" style="8" customWidth="1"/>
    <col min="15879" max="15879" width="4" style="8" customWidth="1"/>
    <col min="15880" max="15880" width="4.5" style="8" customWidth="1"/>
    <col min="15881" max="15881" width="3.875" style="8" customWidth="1"/>
    <col min="15882" max="15882" width="4" style="8" customWidth="1"/>
    <col min="15883" max="15883" width="5.5" style="8" customWidth="1"/>
    <col min="15884" max="15884" width="3.25" style="8" customWidth="1"/>
    <col min="15885" max="15885" width="4.25" style="8" bestFit="1" customWidth="1"/>
    <col min="15886" max="15887" width="3.25" style="8" customWidth="1"/>
    <col min="15888" max="15888" width="4" style="8" customWidth="1"/>
    <col min="15889" max="15890" width="3.25" style="8" customWidth="1"/>
    <col min="15891" max="15891" width="4.125" style="8" customWidth="1"/>
    <col min="15892" max="15893" width="3.25" style="8" customWidth="1"/>
    <col min="15894" max="15894" width="4.125" style="8" customWidth="1"/>
    <col min="15895" max="15895" width="3.25" style="8" customWidth="1"/>
    <col min="15896" max="15896" width="3.625" style="8" customWidth="1"/>
    <col min="15897" max="15897" width="4.25" style="8" bestFit="1" customWidth="1"/>
    <col min="15898" max="15899" width="3.25" style="8" customWidth="1"/>
    <col min="15900" max="15900" width="4.25" style="8" bestFit="1" customWidth="1"/>
    <col min="15901" max="15901" width="3.25" style="8" customWidth="1"/>
    <col min="15902" max="16128" width="7.75" style="8"/>
    <col min="16129" max="16129" width="3.375" style="8" customWidth="1"/>
    <col min="16130" max="16130" width="50.625" style="8" customWidth="1"/>
    <col min="16131" max="16131" width="3.25" style="8" customWidth="1"/>
    <col min="16132" max="16132" width="5.5" style="8" customWidth="1"/>
    <col min="16133" max="16133" width="4.75" style="8" customWidth="1"/>
    <col min="16134" max="16134" width="6.375" style="8" customWidth="1"/>
    <col min="16135" max="16135" width="4" style="8" customWidth="1"/>
    <col min="16136" max="16136" width="4.5" style="8" customWidth="1"/>
    <col min="16137" max="16137" width="3.875" style="8" customWidth="1"/>
    <col min="16138" max="16138" width="4" style="8" customWidth="1"/>
    <col min="16139" max="16139" width="5.5" style="8" customWidth="1"/>
    <col min="16140" max="16140" width="3.25" style="8" customWidth="1"/>
    <col min="16141" max="16141" width="4.25" style="8" bestFit="1" customWidth="1"/>
    <col min="16142" max="16143" width="3.25" style="8" customWidth="1"/>
    <col min="16144" max="16144" width="4" style="8" customWidth="1"/>
    <col min="16145" max="16146" width="3.25" style="8" customWidth="1"/>
    <col min="16147" max="16147" width="4.125" style="8" customWidth="1"/>
    <col min="16148" max="16149" width="3.25" style="8" customWidth="1"/>
    <col min="16150" max="16150" width="4.125" style="8" customWidth="1"/>
    <col min="16151" max="16151" width="3.25" style="8" customWidth="1"/>
    <col min="16152" max="16152" width="3.625" style="8" customWidth="1"/>
    <col min="16153" max="16153" width="4.25" style="8" bestFit="1" customWidth="1"/>
    <col min="16154" max="16155" width="3.25" style="8" customWidth="1"/>
    <col min="16156" max="16156" width="4.25" style="8" bestFit="1" customWidth="1"/>
    <col min="16157" max="16157" width="3.25" style="8" customWidth="1"/>
    <col min="16158" max="16384" width="7.75" style="8"/>
  </cols>
  <sheetData>
    <row r="1" spans="1:29" s="2" customFormat="1" ht="17.45" customHeight="1">
      <c r="A1" s="1"/>
      <c r="B1" s="345" t="s">
        <v>8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1"/>
      <c r="P1" s="1"/>
      <c r="Q1" s="346" t="s">
        <v>131</v>
      </c>
      <c r="R1" s="346"/>
      <c r="S1" s="346"/>
      <c r="T1" s="346"/>
      <c r="U1" s="346"/>
      <c r="V1" s="346"/>
      <c r="W1" s="346"/>
      <c r="X1" s="346"/>
      <c r="Y1" s="346"/>
      <c r="Z1" s="346"/>
    </row>
    <row r="2" spans="1:29" s="2" customFormat="1" ht="17.45" customHeight="1">
      <c r="A2" s="3"/>
      <c r="B2" s="345" t="s">
        <v>119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"/>
      <c r="P2" s="3"/>
      <c r="Q2" s="346" t="s">
        <v>132</v>
      </c>
      <c r="R2" s="346"/>
      <c r="S2" s="346"/>
      <c r="T2" s="346"/>
      <c r="U2" s="346"/>
      <c r="V2" s="346"/>
      <c r="W2" s="346"/>
      <c r="X2" s="346"/>
      <c r="Y2" s="346"/>
      <c r="Z2" s="346"/>
    </row>
    <row r="3" spans="1:29" s="2" customFormat="1" ht="17.45" customHeight="1">
      <c r="A3" s="4"/>
      <c r="B3" s="347" t="s">
        <v>134</v>
      </c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4"/>
      <c r="P3" s="4"/>
      <c r="Q3" s="346" t="s">
        <v>133</v>
      </c>
      <c r="R3" s="346"/>
      <c r="S3" s="346"/>
      <c r="T3" s="346"/>
      <c r="U3" s="346"/>
      <c r="V3" s="346"/>
      <c r="W3" s="346"/>
      <c r="X3" s="346"/>
      <c r="Y3" s="346"/>
      <c r="Z3" s="346"/>
      <c r="AA3" s="5"/>
    </row>
    <row r="4" spans="1:29" ht="12.75" customHeight="1" thickBot="1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4.45" customHeight="1">
      <c r="A5" s="323" t="s">
        <v>0</v>
      </c>
      <c r="B5" s="325"/>
      <c r="C5" s="325"/>
      <c r="D5" s="325"/>
      <c r="E5" s="325"/>
      <c r="F5" s="325"/>
      <c r="G5" s="325"/>
      <c r="H5" s="325"/>
      <c r="I5" s="325"/>
      <c r="J5" s="325"/>
      <c r="K5" s="326"/>
      <c r="L5" s="329" t="s">
        <v>9</v>
      </c>
      <c r="M5" s="330"/>
      <c r="N5" s="330"/>
      <c r="O5" s="330"/>
      <c r="P5" s="330"/>
      <c r="Q5" s="331"/>
      <c r="R5" s="332" t="s">
        <v>10</v>
      </c>
      <c r="S5" s="332"/>
      <c r="T5" s="332"/>
      <c r="U5" s="332"/>
      <c r="V5" s="332"/>
      <c r="W5" s="332"/>
      <c r="X5" s="333" t="s">
        <v>11</v>
      </c>
      <c r="Y5" s="334"/>
      <c r="Z5" s="334"/>
      <c r="AA5" s="334"/>
      <c r="AB5" s="334"/>
      <c r="AC5" s="335"/>
    </row>
    <row r="6" spans="1:29" ht="11.45" customHeight="1" thickBot="1">
      <c r="A6" s="324"/>
      <c r="B6" s="327"/>
      <c r="C6" s="327"/>
      <c r="D6" s="327"/>
      <c r="E6" s="327"/>
      <c r="F6" s="327"/>
      <c r="G6" s="327"/>
      <c r="H6" s="327"/>
      <c r="I6" s="327"/>
      <c r="J6" s="327"/>
      <c r="K6" s="328"/>
      <c r="L6" s="336" t="s">
        <v>12</v>
      </c>
      <c r="M6" s="337"/>
      <c r="N6" s="338"/>
      <c r="O6" s="339" t="s">
        <v>15</v>
      </c>
      <c r="P6" s="340"/>
      <c r="Q6" s="341"/>
      <c r="R6" s="294" t="s">
        <v>13</v>
      </c>
      <c r="S6" s="295"/>
      <c r="T6" s="296"/>
      <c r="U6" s="291" t="s">
        <v>14</v>
      </c>
      <c r="V6" s="292"/>
      <c r="W6" s="293"/>
      <c r="X6" s="294" t="s">
        <v>16</v>
      </c>
      <c r="Y6" s="295"/>
      <c r="Z6" s="296"/>
      <c r="AA6" s="291" t="s">
        <v>17</v>
      </c>
      <c r="AB6" s="292"/>
      <c r="AC6" s="297"/>
    </row>
    <row r="7" spans="1:29" ht="11.45" customHeight="1" thickBot="1">
      <c r="A7" s="343" t="s">
        <v>121</v>
      </c>
      <c r="B7" s="300" t="s">
        <v>99</v>
      </c>
      <c r="C7" s="302" t="s">
        <v>19</v>
      </c>
      <c r="D7" s="304" t="s">
        <v>20</v>
      </c>
      <c r="E7" s="306" t="s">
        <v>100</v>
      </c>
      <c r="F7" s="307"/>
      <c r="G7" s="307"/>
      <c r="H7" s="307"/>
      <c r="I7" s="307"/>
      <c r="J7" s="307"/>
      <c r="K7" s="308" t="s">
        <v>28</v>
      </c>
      <c r="L7" s="310" t="s">
        <v>18</v>
      </c>
      <c r="M7" s="311"/>
      <c r="N7" s="312"/>
      <c r="O7" s="313" t="s">
        <v>18</v>
      </c>
      <c r="P7" s="314"/>
      <c r="Q7" s="315"/>
      <c r="R7" s="316" t="s">
        <v>18</v>
      </c>
      <c r="S7" s="317"/>
      <c r="T7" s="318"/>
      <c r="U7" s="319" t="s">
        <v>18</v>
      </c>
      <c r="V7" s="320"/>
      <c r="W7" s="321"/>
      <c r="X7" s="316" t="s">
        <v>18</v>
      </c>
      <c r="Y7" s="317"/>
      <c r="Z7" s="318"/>
      <c r="AA7" s="319" t="s">
        <v>18</v>
      </c>
      <c r="AB7" s="320"/>
      <c r="AC7" s="322"/>
    </row>
    <row r="8" spans="1:29" s="17" customFormat="1" ht="29.45" customHeight="1" thickBot="1">
      <c r="A8" s="344"/>
      <c r="B8" s="301"/>
      <c r="C8" s="303"/>
      <c r="D8" s="305"/>
      <c r="E8" s="9" t="s">
        <v>21</v>
      </c>
      <c r="F8" s="9" t="s">
        <v>22</v>
      </c>
      <c r="G8" s="9" t="s">
        <v>23</v>
      </c>
      <c r="H8" s="9" t="s">
        <v>24</v>
      </c>
      <c r="I8" s="10" t="s">
        <v>25</v>
      </c>
      <c r="J8" s="9" t="s">
        <v>26</v>
      </c>
      <c r="K8" s="309"/>
      <c r="L8" s="178" t="s">
        <v>29</v>
      </c>
      <c r="M8" s="179" t="s">
        <v>27</v>
      </c>
      <c r="N8" s="180" t="s">
        <v>3</v>
      </c>
      <c r="O8" s="181" t="s">
        <v>29</v>
      </c>
      <c r="P8" s="179" t="s">
        <v>27</v>
      </c>
      <c r="Q8" s="182" t="s">
        <v>3</v>
      </c>
      <c r="R8" s="16" t="s">
        <v>29</v>
      </c>
      <c r="S8" s="11" t="s">
        <v>27</v>
      </c>
      <c r="T8" s="12" t="s">
        <v>3</v>
      </c>
      <c r="U8" s="13" t="s">
        <v>29</v>
      </c>
      <c r="V8" s="14" t="s">
        <v>27</v>
      </c>
      <c r="W8" s="15" t="s">
        <v>3</v>
      </c>
      <c r="X8" s="16" t="s">
        <v>29</v>
      </c>
      <c r="Y8" s="11" t="s">
        <v>27</v>
      </c>
      <c r="Z8" s="12" t="s">
        <v>3</v>
      </c>
      <c r="AA8" s="13" t="s">
        <v>29</v>
      </c>
      <c r="AB8" s="14" t="s">
        <v>27</v>
      </c>
      <c r="AC8" s="12" t="s">
        <v>3</v>
      </c>
    </row>
    <row r="9" spans="1:29" s="28" customFormat="1" ht="20.25" customHeight="1">
      <c r="A9" s="18">
        <v>1</v>
      </c>
      <c r="B9" s="240" t="s">
        <v>125</v>
      </c>
      <c r="C9" s="241" t="s">
        <v>0</v>
      </c>
      <c r="D9" s="242">
        <f>SUM(F10:F13)</f>
        <v>120</v>
      </c>
      <c r="E9" s="243"/>
      <c r="F9" s="243"/>
      <c r="G9" s="243"/>
      <c r="H9" s="243"/>
      <c r="I9" s="243"/>
      <c r="J9" s="243"/>
      <c r="K9" s="244">
        <f>SUM(K10:K13)</f>
        <v>8</v>
      </c>
      <c r="L9" s="183"/>
      <c r="M9" s="184"/>
      <c r="N9" s="185"/>
      <c r="O9" s="186"/>
      <c r="P9" s="184"/>
      <c r="Q9" s="187"/>
      <c r="R9" s="26"/>
      <c r="S9" s="23"/>
      <c r="T9" s="24"/>
      <c r="U9" s="25"/>
      <c r="V9" s="23"/>
      <c r="W9" s="27"/>
      <c r="X9" s="26"/>
      <c r="Y9" s="23"/>
      <c r="Z9" s="24"/>
      <c r="AA9" s="25"/>
      <c r="AB9" s="23"/>
      <c r="AC9" s="24"/>
    </row>
    <row r="10" spans="1:29" s="41" customFormat="1" ht="28.5" customHeight="1">
      <c r="A10" s="29"/>
      <c r="B10" s="245" t="s">
        <v>30</v>
      </c>
      <c r="C10" s="246"/>
      <c r="D10" s="196"/>
      <c r="E10" s="247"/>
      <c r="F10" s="247">
        <v>15</v>
      </c>
      <c r="G10" s="247"/>
      <c r="H10" s="247"/>
      <c r="I10" s="247"/>
      <c r="J10" s="247"/>
      <c r="K10" s="248">
        <f>SUM(N10,Q10,T10,W10,Z10,AC10)</f>
        <v>1</v>
      </c>
      <c r="L10" s="188"/>
      <c r="M10" s="189">
        <v>15</v>
      </c>
      <c r="N10" s="190">
        <v>1</v>
      </c>
      <c r="O10" s="191"/>
      <c r="P10" s="189"/>
      <c r="Q10" s="192"/>
      <c r="R10" s="39"/>
      <c r="S10" s="35"/>
      <c r="T10" s="36"/>
      <c r="U10" s="37"/>
      <c r="V10" s="38"/>
      <c r="W10" s="40"/>
      <c r="X10" s="39"/>
      <c r="Y10" s="35"/>
      <c r="Z10" s="36"/>
      <c r="AA10" s="37"/>
      <c r="AB10" s="38"/>
      <c r="AC10" s="36"/>
    </row>
    <row r="11" spans="1:29" s="41" customFormat="1" ht="31.5" customHeight="1">
      <c r="A11" s="29"/>
      <c r="B11" s="249" t="s">
        <v>31</v>
      </c>
      <c r="C11" s="246"/>
      <c r="D11" s="196"/>
      <c r="E11" s="247"/>
      <c r="F11" s="247">
        <v>45</v>
      </c>
      <c r="G11" s="247"/>
      <c r="H11" s="247"/>
      <c r="I11" s="247"/>
      <c r="J11" s="247"/>
      <c r="K11" s="248">
        <f t="shared" ref="K11:K72" si="0">SUM(N11,Q11,T11,W11,Z11,AC11)</f>
        <v>3</v>
      </c>
      <c r="L11" s="188"/>
      <c r="M11" s="189">
        <v>45</v>
      </c>
      <c r="N11" s="190">
        <v>3</v>
      </c>
      <c r="O11" s="191"/>
      <c r="P11" s="189"/>
      <c r="Q11" s="192"/>
      <c r="R11" s="39"/>
      <c r="S11" s="35"/>
      <c r="T11" s="36"/>
      <c r="U11" s="37"/>
      <c r="V11" s="38"/>
      <c r="W11" s="40"/>
      <c r="X11" s="39"/>
      <c r="Y11" s="35"/>
      <c r="Z11" s="36"/>
      <c r="AA11" s="37"/>
      <c r="AB11" s="38"/>
      <c r="AC11" s="36"/>
    </row>
    <row r="12" spans="1:29" s="41" customFormat="1" ht="30" customHeight="1">
      <c r="A12" s="29"/>
      <c r="B12" s="249" t="s">
        <v>32</v>
      </c>
      <c r="C12" s="246"/>
      <c r="D12" s="196"/>
      <c r="E12" s="247"/>
      <c r="F12" s="247">
        <v>15</v>
      </c>
      <c r="G12" s="247"/>
      <c r="H12" s="247"/>
      <c r="I12" s="247"/>
      <c r="J12" s="247"/>
      <c r="K12" s="248">
        <f t="shared" si="0"/>
        <v>1</v>
      </c>
      <c r="L12" s="188"/>
      <c r="M12" s="189">
        <v>15</v>
      </c>
      <c r="N12" s="190">
        <v>1</v>
      </c>
      <c r="O12" s="191"/>
      <c r="P12" s="189"/>
      <c r="Q12" s="192"/>
      <c r="R12" s="39"/>
      <c r="S12" s="35"/>
      <c r="T12" s="36"/>
      <c r="U12" s="37"/>
      <c r="V12" s="38"/>
      <c r="W12" s="40"/>
      <c r="X12" s="39"/>
      <c r="Y12" s="35"/>
      <c r="Z12" s="36"/>
      <c r="AA12" s="37"/>
      <c r="AB12" s="38"/>
      <c r="AC12" s="36"/>
    </row>
    <row r="13" spans="1:29" s="41" customFormat="1" ht="25.5" customHeight="1">
      <c r="A13" s="29"/>
      <c r="B13" s="245" t="s">
        <v>33</v>
      </c>
      <c r="C13" s="246"/>
      <c r="D13" s="196"/>
      <c r="E13" s="247"/>
      <c r="F13" s="247">
        <v>45</v>
      </c>
      <c r="G13" s="247"/>
      <c r="H13" s="247"/>
      <c r="I13" s="247"/>
      <c r="J13" s="247"/>
      <c r="K13" s="248">
        <f t="shared" si="0"/>
        <v>3</v>
      </c>
      <c r="L13" s="188"/>
      <c r="M13" s="189">
        <v>45</v>
      </c>
      <c r="N13" s="190">
        <v>3</v>
      </c>
      <c r="O13" s="191"/>
      <c r="P13" s="189"/>
      <c r="Q13" s="192"/>
      <c r="R13" s="39"/>
      <c r="S13" s="35"/>
      <c r="T13" s="36"/>
      <c r="U13" s="37"/>
      <c r="V13" s="38"/>
      <c r="W13" s="40"/>
      <c r="X13" s="39"/>
      <c r="Y13" s="35"/>
      <c r="Z13" s="36"/>
      <c r="AA13" s="37"/>
      <c r="AB13" s="38"/>
      <c r="AC13" s="36"/>
    </row>
    <row r="14" spans="1:29" s="28" customFormat="1" ht="20.25" customHeight="1">
      <c r="A14" s="18">
        <v>2</v>
      </c>
      <c r="B14" s="240" t="s">
        <v>126</v>
      </c>
      <c r="C14" s="250" t="s">
        <v>4</v>
      </c>
      <c r="D14" s="242">
        <f>SUM(F15:F18)</f>
        <v>120</v>
      </c>
      <c r="E14" s="243"/>
      <c r="F14" s="243"/>
      <c r="G14" s="243"/>
      <c r="H14" s="243"/>
      <c r="I14" s="243"/>
      <c r="J14" s="243"/>
      <c r="K14" s="244">
        <f>SUM(K15:K18)</f>
        <v>8</v>
      </c>
      <c r="L14" s="183"/>
      <c r="M14" s="184"/>
      <c r="N14" s="185"/>
      <c r="O14" s="186"/>
      <c r="P14" s="184"/>
      <c r="Q14" s="187"/>
      <c r="R14" s="26"/>
      <c r="S14" s="23"/>
      <c r="T14" s="24"/>
      <c r="U14" s="25"/>
      <c r="V14" s="23"/>
      <c r="W14" s="27"/>
      <c r="X14" s="26"/>
      <c r="Y14" s="23"/>
      <c r="Z14" s="24"/>
      <c r="AA14" s="25"/>
      <c r="AB14" s="23"/>
      <c r="AC14" s="24"/>
    </row>
    <row r="15" spans="1:29" s="41" customFormat="1" ht="26.25" customHeight="1">
      <c r="A15" s="29"/>
      <c r="B15" s="245" t="s">
        <v>34</v>
      </c>
      <c r="C15" s="246"/>
      <c r="D15" s="196"/>
      <c r="E15" s="247"/>
      <c r="F15" s="247">
        <v>15</v>
      </c>
      <c r="G15" s="247"/>
      <c r="H15" s="247"/>
      <c r="I15" s="247"/>
      <c r="J15" s="247"/>
      <c r="K15" s="248">
        <f t="shared" si="0"/>
        <v>1</v>
      </c>
      <c r="L15" s="188"/>
      <c r="M15" s="189"/>
      <c r="N15" s="190"/>
      <c r="O15" s="191"/>
      <c r="P15" s="189">
        <v>15</v>
      </c>
      <c r="Q15" s="192">
        <v>1</v>
      </c>
      <c r="R15" s="39"/>
      <c r="S15" s="35"/>
      <c r="T15" s="36"/>
      <c r="U15" s="37"/>
      <c r="V15" s="38"/>
      <c r="W15" s="40"/>
      <c r="X15" s="39"/>
      <c r="Y15" s="35"/>
      <c r="Z15" s="36"/>
      <c r="AA15" s="37"/>
      <c r="AB15" s="38"/>
      <c r="AC15" s="36"/>
    </row>
    <row r="16" spans="1:29" s="41" customFormat="1" ht="27.75" customHeight="1">
      <c r="A16" s="29"/>
      <c r="B16" s="249" t="s">
        <v>45</v>
      </c>
      <c r="C16" s="246"/>
      <c r="D16" s="196"/>
      <c r="E16" s="247"/>
      <c r="F16" s="247">
        <v>45</v>
      </c>
      <c r="G16" s="247"/>
      <c r="H16" s="247"/>
      <c r="I16" s="247"/>
      <c r="J16" s="247"/>
      <c r="K16" s="248">
        <f t="shared" si="0"/>
        <v>3</v>
      </c>
      <c r="L16" s="188"/>
      <c r="M16" s="189"/>
      <c r="N16" s="190"/>
      <c r="O16" s="191"/>
      <c r="P16" s="189">
        <v>45</v>
      </c>
      <c r="Q16" s="192">
        <v>3</v>
      </c>
      <c r="R16" s="39"/>
      <c r="S16" s="35"/>
      <c r="T16" s="36"/>
      <c r="U16" s="37"/>
      <c r="V16" s="38"/>
      <c r="W16" s="40"/>
      <c r="X16" s="39"/>
      <c r="Y16" s="35"/>
      <c r="Z16" s="36"/>
      <c r="AA16" s="37"/>
      <c r="AB16" s="38"/>
      <c r="AC16" s="36"/>
    </row>
    <row r="17" spans="1:29" s="41" customFormat="1" ht="26.25" customHeight="1">
      <c r="A17" s="29"/>
      <c r="B17" s="249" t="s">
        <v>52</v>
      </c>
      <c r="C17" s="246"/>
      <c r="D17" s="196"/>
      <c r="E17" s="247"/>
      <c r="F17" s="247">
        <v>30</v>
      </c>
      <c r="G17" s="247"/>
      <c r="H17" s="247"/>
      <c r="I17" s="247"/>
      <c r="J17" s="247"/>
      <c r="K17" s="248">
        <f t="shared" si="0"/>
        <v>2</v>
      </c>
      <c r="L17" s="188"/>
      <c r="M17" s="189"/>
      <c r="N17" s="190"/>
      <c r="O17" s="191"/>
      <c r="P17" s="189">
        <v>30</v>
      </c>
      <c r="Q17" s="192">
        <v>2</v>
      </c>
      <c r="R17" s="39"/>
      <c r="S17" s="35"/>
      <c r="T17" s="36"/>
      <c r="U17" s="37"/>
      <c r="V17" s="38"/>
      <c r="W17" s="40"/>
      <c r="X17" s="39"/>
      <c r="Y17" s="35"/>
      <c r="Z17" s="36"/>
      <c r="AA17" s="37"/>
      <c r="AB17" s="38"/>
      <c r="AC17" s="36"/>
    </row>
    <row r="18" spans="1:29" s="41" customFormat="1" ht="26.25" customHeight="1">
      <c r="A18" s="29"/>
      <c r="B18" s="245" t="s">
        <v>55</v>
      </c>
      <c r="C18" s="246"/>
      <c r="D18" s="196"/>
      <c r="E18" s="247"/>
      <c r="F18" s="247">
        <v>30</v>
      </c>
      <c r="G18" s="247"/>
      <c r="H18" s="247"/>
      <c r="I18" s="247"/>
      <c r="J18" s="247"/>
      <c r="K18" s="248">
        <f t="shared" si="0"/>
        <v>2</v>
      </c>
      <c r="L18" s="188"/>
      <c r="M18" s="189"/>
      <c r="N18" s="190"/>
      <c r="O18" s="191"/>
      <c r="P18" s="189">
        <v>30</v>
      </c>
      <c r="Q18" s="192">
        <v>2</v>
      </c>
      <c r="R18" s="39"/>
      <c r="S18" s="35"/>
      <c r="T18" s="36"/>
      <c r="U18" s="37"/>
      <c r="V18" s="38"/>
      <c r="W18" s="40"/>
      <c r="X18" s="39"/>
      <c r="Y18" s="35"/>
      <c r="Z18" s="36"/>
      <c r="AA18" s="37"/>
      <c r="AB18" s="38"/>
      <c r="AC18" s="36"/>
    </row>
    <row r="19" spans="1:29" s="28" customFormat="1" ht="20.25" customHeight="1">
      <c r="A19" s="18">
        <v>3</v>
      </c>
      <c r="B19" s="19" t="s">
        <v>35</v>
      </c>
      <c r="C19" s="43" t="s">
        <v>0</v>
      </c>
      <c r="D19" s="20">
        <f>SUM(F20:F22)</f>
        <v>105</v>
      </c>
      <c r="E19" s="21"/>
      <c r="F19" s="21"/>
      <c r="G19" s="21"/>
      <c r="H19" s="21"/>
      <c r="I19" s="21"/>
      <c r="J19" s="21"/>
      <c r="K19" s="22">
        <f>SUM(K20:K22)</f>
        <v>7</v>
      </c>
      <c r="L19" s="183"/>
      <c r="M19" s="184"/>
      <c r="N19" s="185"/>
      <c r="O19" s="186"/>
      <c r="P19" s="184"/>
      <c r="Q19" s="187"/>
      <c r="R19" s="26"/>
      <c r="S19" s="23"/>
      <c r="T19" s="24"/>
      <c r="U19" s="25"/>
      <c r="V19" s="23"/>
      <c r="W19" s="27"/>
      <c r="X19" s="26"/>
      <c r="Y19" s="23"/>
      <c r="Z19" s="24"/>
      <c r="AA19" s="25"/>
      <c r="AB19" s="23"/>
      <c r="AC19" s="24"/>
    </row>
    <row r="20" spans="1:29" s="41" customFormat="1" ht="30.75" customHeight="1">
      <c r="A20" s="29"/>
      <c r="B20" s="42" t="s">
        <v>46</v>
      </c>
      <c r="C20" s="31"/>
      <c r="D20" s="32"/>
      <c r="E20" s="33"/>
      <c r="F20" s="33">
        <v>30</v>
      </c>
      <c r="G20" s="33"/>
      <c r="H20" s="33"/>
      <c r="I20" s="33"/>
      <c r="J20" s="33"/>
      <c r="K20" s="34">
        <f t="shared" si="0"/>
        <v>2</v>
      </c>
      <c r="L20" s="188"/>
      <c r="M20" s="189"/>
      <c r="N20" s="190"/>
      <c r="O20" s="191"/>
      <c r="P20" s="189"/>
      <c r="Q20" s="192"/>
      <c r="R20" s="39"/>
      <c r="S20" s="35">
        <v>30</v>
      </c>
      <c r="T20" s="36">
        <v>2</v>
      </c>
      <c r="U20" s="37"/>
      <c r="V20" s="38"/>
      <c r="W20" s="40"/>
      <c r="X20" s="39"/>
      <c r="Y20" s="35"/>
      <c r="Z20" s="36"/>
      <c r="AA20" s="37"/>
      <c r="AB20" s="38"/>
      <c r="AC20" s="36"/>
    </row>
    <row r="21" spans="1:29" s="41" customFormat="1" ht="26.25" customHeight="1">
      <c r="A21" s="29"/>
      <c r="B21" s="42" t="s">
        <v>52</v>
      </c>
      <c r="C21" s="31"/>
      <c r="D21" s="32"/>
      <c r="E21" s="33"/>
      <c r="F21" s="33">
        <v>45</v>
      </c>
      <c r="G21" s="33"/>
      <c r="H21" s="33"/>
      <c r="I21" s="33"/>
      <c r="J21" s="33"/>
      <c r="K21" s="34">
        <v>3</v>
      </c>
      <c r="L21" s="188"/>
      <c r="M21" s="189"/>
      <c r="N21" s="190"/>
      <c r="O21" s="191"/>
      <c r="P21" s="189"/>
      <c r="Q21" s="192"/>
      <c r="R21" s="39"/>
      <c r="S21" s="35">
        <v>45</v>
      </c>
      <c r="T21" s="36">
        <v>3</v>
      </c>
      <c r="U21" s="37"/>
      <c r="V21" s="38"/>
      <c r="W21" s="40"/>
      <c r="X21" s="39"/>
      <c r="Y21" s="35"/>
      <c r="Z21" s="36"/>
      <c r="AA21" s="37"/>
      <c r="AB21" s="38"/>
      <c r="AC21" s="36"/>
    </row>
    <row r="22" spans="1:29" s="41" customFormat="1" ht="25.5" customHeight="1">
      <c r="A22" s="29"/>
      <c r="B22" s="30" t="s">
        <v>56</v>
      </c>
      <c r="C22" s="31"/>
      <c r="D22" s="32"/>
      <c r="E22" s="33"/>
      <c r="F22" s="33">
        <v>30</v>
      </c>
      <c r="G22" s="33"/>
      <c r="H22" s="33"/>
      <c r="I22" s="33"/>
      <c r="J22" s="33"/>
      <c r="K22" s="34">
        <f t="shared" si="0"/>
        <v>2</v>
      </c>
      <c r="L22" s="188"/>
      <c r="M22" s="189"/>
      <c r="N22" s="190"/>
      <c r="O22" s="191"/>
      <c r="P22" s="189"/>
      <c r="Q22" s="192"/>
      <c r="R22" s="39"/>
      <c r="S22" s="35">
        <v>30</v>
      </c>
      <c r="T22" s="36">
        <v>2</v>
      </c>
      <c r="U22" s="37"/>
      <c r="V22" s="38"/>
      <c r="W22" s="40"/>
      <c r="X22" s="39"/>
      <c r="Y22" s="35"/>
      <c r="Z22" s="36"/>
      <c r="AA22" s="37"/>
      <c r="AB22" s="38"/>
      <c r="AC22" s="36"/>
    </row>
    <row r="23" spans="1:29" s="28" customFormat="1" ht="20.25" customHeight="1">
      <c r="A23" s="18">
        <v>4</v>
      </c>
      <c r="B23" s="19" t="s">
        <v>36</v>
      </c>
      <c r="C23" s="43" t="s">
        <v>4</v>
      </c>
      <c r="D23" s="20">
        <f>SUM(F24:F27)</f>
        <v>105</v>
      </c>
      <c r="E23" s="21"/>
      <c r="F23" s="21"/>
      <c r="G23" s="21"/>
      <c r="H23" s="21"/>
      <c r="I23" s="21"/>
      <c r="J23" s="21"/>
      <c r="K23" s="22">
        <f>SUM(K24:K27)</f>
        <v>7</v>
      </c>
      <c r="L23" s="183"/>
      <c r="M23" s="184"/>
      <c r="N23" s="185"/>
      <c r="O23" s="186"/>
      <c r="P23" s="184"/>
      <c r="Q23" s="187"/>
      <c r="R23" s="26"/>
      <c r="S23" s="23"/>
      <c r="T23" s="24"/>
      <c r="U23" s="25"/>
      <c r="V23" s="23"/>
      <c r="W23" s="27"/>
      <c r="X23" s="26"/>
      <c r="Y23" s="23"/>
      <c r="Z23" s="24"/>
      <c r="AA23" s="25"/>
      <c r="AB23" s="23"/>
      <c r="AC23" s="24"/>
    </row>
    <row r="24" spans="1:29" s="41" customFormat="1" ht="29.25" customHeight="1">
      <c r="A24" s="29"/>
      <c r="B24" s="42" t="s">
        <v>47</v>
      </c>
      <c r="C24" s="31"/>
      <c r="D24" s="32"/>
      <c r="E24" s="33"/>
      <c r="F24" s="33">
        <v>30</v>
      </c>
      <c r="G24" s="33"/>
      <c r="H24" s="33"/>
      <c r="I24" s="33"/>
      <c r="J24" s="33"/>
      <c r="K24" s="34">
        <f t="shared" si="0"/>
        <v>2</v>
      </c>
      <c r="L24" s="188"/>
      <c r="M24" s="189"/>
      <c r="N24" s="190"/>
      <c r="O24" s="191"/>
      <c r="P24" s="189"/>
      <c r="Q24" s="192"/>
      <c r="R24" s="39"/>
      <c r="S24" s="35"/>
      <c r="T24" s="36"/>
      <c r="U24" s="37"/>
      <c r="V24" s="38">
        <v>30</v>
      </c>
      <c r="W24" s="40">
        <v>2</v>
      </c>
      <c r="X24" s="39"/>
      <c r="Y24" s="35"/>
      <c r="Z24" s="36"/>
      <c r="AA24" s="37"/>
      <c r="AB24" s="38"/>
      <c r="AC24" s="36"/>
    </row>
    <row r="25" spans="1:29" s="41" customFormat="1" ht="29.25" customHeight="1">
      <c r="A25" s="29"/>
      <c r="B25" s="42" t="s">
        <v>52</v>
      </c>
      <c r="C25" s="45"/>
      <c r="D25" s="32"/>
      <c r="E25" s="46"/>
      <c r="F25" s="46">
        <v>30</v>
      </c>
      <c r="G25" s="46"/>
      <c r="H25" s="46"/>
      <c r="I25" s="46"/>
      <c r="J25" s="46"/>
      <c r="K25" s="34">
        <f t="shared" si="0"/>
        <v>2</v>
      </c>
      <c r="L25" s="193"/>
      <c r="M25" s="194"/>
      <c r="N25" s="195"/>
      <c r="O25" s="196"/>
      <c r="P25" s="194"/>
      <c r="Q25" s="197"/>
      <c r="R25" s="52"/>
      <c r="S25" s="47"/>
      <c r="T25" s="48"/>
      <c r="U25" s="49"/>
      <c r="V25" s="50">
        <v>30</v>
      </c>
      <c r="W25" s="53">
        <v>2</v>
      </c>
      <c r="X25" s="52"/>
      <c r="Y25" s="47"/>
      <c r="Z25" s="48"/>
      <c r="AA25" s="49"/>
      <c r="AB25" s="50"/>
      <c r="AC25" s="48"/>
    </row>
    <row r="26" spans="1:29" s="41" customFormat="1" ht="27.75" customHeight="1">
      <c r="A26" s="29"/>
      <c r="B26" s="30" t="s">
        <v>60</v>
      </c>
      <c r="C26" s="31"/>
      <c r="D26" s="32"/>
      <c r="E26" s="33"/>
      <c r="F26" s="33">
        <v>30</v>
      </c>
      <c r="G26" s="33"/>
      <c r="H26" s="33"/>
      <c r="I26" s="33"/>
      <c r="J26" s="33"/>
      <c r="K26" s="34">
        <f t="shared" si="0"/>
        <v>2</v>
      </c>
      <c r="L26" s="188"/>
      <c r="M26" s="189"/>
      <c r="N26" s="190"/>
      <c r="O26" s="191"/>
      <c r="P26" s="189"/>
      <c r="Q26" s="192"/>
      <c r="R26" s="39"/>
      <c r="S26" s="35"/>
      <c r="T26" s="36"/>
      <c r="U26" s="37"/>
      <c r="V26" s="38">
        <v>30</v>
      </c>
      <c r="W26" s="40">
        <v>2</v>
      </c>
      <c r="X26" s="39"/>
      <c r="Y26" s="35"/>
      <c r="Z26" s="36"/>
      <c r="AA26" s="37"/>
      <c r="AB26" s="38"/>
      <c r="AC26" s="36"/>
    </row>
    <row r="27" spans="1:29" s="41" customFormat="1" ht="30.6" customHeight="1">
      <c r="A27" s="29"/>
      <c r="B27" s="30" t="s">
        <v>57</v>
      </c>
      <c r="C27" s="54"/>
      <c r="D27" s="32"/>
      <c r="E27" s="46"/>
      <c r="F27" s="46">
        <v>15</v>
      </c>
      <c r="G27" s="46"/>
      <c r="H27" s="46"/>
      <c r="I27" s="46"/>
      <c r="J27" s="46"/>
      <c r="K27" s="34">
        <f t="shared" si="0"/>
        <v>1</v>
      </c>
      <c r="L27" s="193"/>
      <c r="M27" s="194"/>
      <c r="N27" s="195"/>
      <c r="O27" s="196"/>
      <c r="P27" s="194"/>
      <c r="Q27" s="197"/>
      <c r="R27" s="52"/>
      <c r="S27" s="47"/>
      <c r="T27" s="48"/>
      <c r="U27" s="49"/>
      <c r="V27" s="50">
        <v>15</v>
      </c>
      <c r="W27" s="53">
        <v>1</v>
      </c>
      <c r="X27" s="52"/>
      <c r="Y27" s="47"/>
      <c r="Z27" s="48"/>
      <c r="AA27" s="49"/>
      <c r="AB27" s="50"/>
      <c r="AC27" s="48"/>
    </row>
    <row r="28" spans="1:29" s="28" customFormat="1" ht="21" customHeight="1">
      <c r="A28" s="18">
        <v>5</v>
      </c>
      <c r="B28" s="19" t="s">
        <v>37</v>
      </c>
      <c r="C28" s="43" t="s">
        <v>0</v>
      </c>
      <c r="D28" s="20">
        <f>SUM(F29:F32)</f>
        <v>105</v>
      </c>
      <c r="E28" s="21"/>
      <c r="F28" s="21"/>
      <c r="G28" s="21"/>
      <c r="H28" s="21"/>
      <c r="I28" s="21"/>
      <c r="J28" s="21"/>
      <c r="K28" s="22">
        <f>SUM(K29:K32)</f>
        <v>7</v>
      </c>
      <c r="L28" s="183"/>
      <c r="M28" s="184"/>
      <c r="N28" s="185"/>
      <c r="O28" s="186"/>
      <c r="P28" s="184"/>
      <c r="Q28" s="187"/>
      <c r="R28" s="26"/>
      <c r="S28" s="23"/>
      <c r="T28" s="24"/>
      <c r="U28" s="25"/>
      <c r="V28" s="23"/>
      <c r="W28" s="27"/>
      <c r="X28" s="26"/>
      <c r="Y28" s="23"/>
      <c r="Z28" s="24"/>
      <c r="AA28" s="25"/>
      <c r="AB28" s="23"/>
      <c r="AC28" s="24"/>
    </row>
    <row r="29" spans="1:29" s="41" customFormat="1" ht="27" customHeight="1">
      <c r="A29" s="29"/>
      <c r="B29" s="42" t="s">
        <v>46</v>
      </c>
      <c r="C29" s="31"/>
      <c r="D29" s="32"/>
      <c r="E29" s="33"/>
      <c r="F29" s="33">
        <v>15</v>
      </c>
      <c r="G29" s="33"/>
      <c r="H29" s="33"/>
      <c r="I29" s="33"/>
      <c r="J29" s="33"/>
      <c r="K29" s="34">
        <f t="shared" si="0"/>
        <v>1</v>
      </c>
      <c r="L29" s="188"/>
      <c r="M29" s="189"/>
      <c r="N29" s="190"/>
      <c r="O29" s="191"/>
      <c r="P29" s="189"/>
      <c r="Q29" s="192"/>
      <c r="R29" s="39"/>
      <c r="S29" s="35"/>
      <c r="T29" s="36"/>
      <c r="U29" s="37"/>
      <c r="V29" s="38"/>
      <c r="W29" s="40"/>
      <c r="X29" s="39"/>
      <c r="Y29" s="35">
        <v>15</v>
      </c>
      <c r="Z29" s="36">
        <v>1</v>
      </c>
      <c r="AA29" s="37"/>
      <c r="AB29" s="38"/>
      <c r="AC29" s="36"/>
    </row>
    <row r="30" spans="1:29" s="41" customFormat="1" ht="27.75" customHeight="1">
      <c r="A30" s="29"/>
      <c r="B30" s="42" t="s">
        <v>52</v>
      </c>
      <c r="C30" s="31"/>
      <c r="D30" s="32"/>
      <c r="E30" s="33"/>
      <c r="F30" s="33">
        <v>30</v>
      </c>
      <c r="G30" s="33"/>
      <c r="H30" s="33"/>
      <c r="I30" s="33"/>
      <c r="J30" s="33"/>
      <c r="K30" s="34">
        <f t="shared" si="0"/>
        <v>2</v>
      </c>
      <c r="L30" s="188"/>
      <c r="M30" s="189"/>
      <c r="N30" s="190"/>
      <c r="O30" s="191"/>
      <c r="P30" s="189"/>
      <c r="Q30" s="192"/>
      <c r="R30" s="39"/>
      <c r="S30" s="35"/>
      <c r="T30" s="36"/>
      <c r="U30" s="37"/>
      <c r="V30" s="38"/>
      <c r="W30" s="40"/>
      <c r="X30" s="39"/>
      <c r="Y30" s="35">
        <v>30</v>
      </c>
      <c r="Z30" s="36">
        <v>2</v>
      </c>
      <c r="AA30" s="37"/>
      <c r="AB30" s="38"/>
      <c r="AC30" s="36"/>
    </row>
    <row r="31" spans="1:29" s="41" customFormat="1" ht="28.5" customHeight="1">
      <c r="A31" s="29"/>
      <c r="B31" s="30" t="s">
        <v>61</v>
      </c>
      <c r="C31" s="55"/>
      <c r="D31" s="32"/>
      <c r="E31" s="56"/>
      <c r="F31" s="56">
        <v>30</v>
      </c>
      <c r="G31" s="56"/>
      <c r="H31" s="56"/>
      <c r="I31" s="56"/>
      <c r="J31" s="56"/>
      <c r="K31" s="34">
        <f t="shared" si="0"/>
        <v>2</v>
      </c>
      <c r="L31" s="198"/>
      <c r="M31" s="199"/>
      <c r="N31" s="200"/>
      <c r="O31" s="201"/>
      <c r="P31" s="199"/>
      <c r="Q31" s="202"/>
      <c r="R31" s="61"/>
      <c r="S31" s="57"/>
      <c r="T31" s="58"/>
      <c r="U31" s="59"/>
      <c r="V31" s="60"/>
      <c r="W31" s="62"/>
      <c r="X31" s="61"/>
      <c r="Y31" s="57">
        <v>30</v>
      </c>
      <c r="Z31" s="58">
        <v>2</v>
      </c>
      <c r="AA31" s="59"/>
      <c r="AB31" s="60"/>
      <c r="AC31" s="58"/>
    </row>
    <row r="32" spans="1:29" s="41" customFormat="1" ht="29.25" customHeight="1">
      <c r="A32" s="29"/>
      <c r="B32" s="63" t="s">
        <v>64</v>
      </c>
      <c r="C32" s="55"/>
      <c r="D32" s="32"/>
      <c r="E32" s="56"/>
      <c r="F32" s="56">
        <v>30</v>
      </c>
      <c r="G32" s="56"/>
      <c r="H32" s="56"/>
      <c r="I32" s="56"/>
      <c r="J32" s="56"/>
      <c r="K32" s="64">
        <f t="shared" si="0"/>
        <v>2</v>
      </c>
      <c r="L32" s="194"/>
      <c r="M32" s="194"/>
      <c r="N32" s="195"/>
      <c r="O32" s="196"/>
      <c r="P32" s="194"/>
      <c r="Q32" s="197"/>
      <c r="R32" s="52"/>
      <c r="S32" s="47"/>
      <c r="T32" s="48"/>
      <c r="U32" s="49"/>
      <c r="V32" s="50"/>
      <c r="W32" s="53"/>
      <c r="X32" s="52"/>
      <c r="Y32" s="47">
        <v>30</v>
      </c>
      <c r="Z32" s="48">
        <v>2</v>
      </c>
      <c r="AA32" s="49"/>
      <c r="AB32" s="50"/>
      <c r="AC32" s="65"/>
    </row>
    <row r="33" spans="1:29" s="28" customFormat="1" ht="20.25" customHeight="1">
      <c r="A33" s="18">
        <v>6</v>
      </c>
      <c r="B33" s="19" t="s">
        <v>38</v>
      </c>
      <c r="C33" s="43" t="s">
        <v>4</v>
      </c>
      <c r="D33" s="20">
        <f>SUM(F34:F37)</f>
        <v>105</v>
      </c>
      <c r="E33" s="21"/>
      <c r="F33" s="21"/>
      <c r="G33" s="21"/>
      <c r="H33" s="21"/>
      <c r="I33" s="21"/>
      <c r="J33" s="21"/>
      <c r="K33" s="22">
        <f>SUM(K34:K37)</f>
        <v>7</v>
      </c>
      <c r="L33" s="183"/>
      <c r="M33" s="184"/>
      <c r="N33" s="185"/>
      <c r="O33" s="186"/>
      <c r="P33" s="184"/>
      <c r="Q33" s="187"/>
      <c r="R33" s="26"/>
      <c r="S33" s="23"/>
      <c r="T33" s="24"/>
      <c r="U33" s="25"/>
      <c r="V33" s="23"/>
      <c r="W33" s="27"/>
      <c r="X33" s="26"/>
      <c r="Y33" s="23"/>
      <c r="Z33" s="24"/>
      <c r="AA33" s="25"/>
      <c r="AB33" s="23"/>
      <c r="AC33" s="24"/>
    </row>
    <row r="34" spans="1:29" s="41" customFormat="1" ht="27" customHeight="1">
      <c r="A34" s="66"/>
      <c r="B34" s="42" t="s">
        <v>46</v>
      </c>
      <c r="C34" s="31"/>
      <c r="D34" s="32"/>
      <c r="E34" s="33"/>
      <c r="F34" s="33">
        <v>15</v>
      </c>
      <c r="G34" s="33"/>
      <c r="H34" s="33"/>
      <c r="I34" s="33"/>
      <c r="J34" s="33"/>
      <c r="K34" s="34">
        <f t="shared" si="0"/>
        <v>1</v>
      </c>
      <c r="L34" s="188"/>
      <c r="M34" s="189"/>
      <c r="N34" s="190"/>
      <c r="O34" s="191"/>
      <c r="P34" s="189"/>
      <c r="Q34" s="192"/>
      <c r="R34" s="39"/>
      <c r="S34" s="35"/>
      <c r="T34" s="36"/>
      <c r="U34" s="37"/>
      <c r="V34" s="38"/>
      <c r="W34" s="40"/>
      <c r="X34" s="39"/>
      <c r="Y34" s="35"/>
      <c r="Z34" s="36"/>
      <c r="AA34" s="37"/>
      <c r="AB34" s="38">
        <v>15</v>
      </c>
      <c r="AC34" s="67">
        <v>1</v>
      </c>
    </row>
    <row r="35" spans="1:29" s="41" customFormat="1" ht="27.75" customHeight="1">
      <c r="A35" s="29"/>
      <c r="B35" s="42" t="s">
        <v>52</v>
      </c>
      <c r="C35" s="31"/>
      <c r="D35" s="32"/>
      <c r="E35" s="33"/>
      <c r="F35" s="33">
        <v>30</v>
      </c>
      <c r="G35" s="33"/>
      <c r="H35" s="33"/>
      <c r="I35" s="33"/>
      <c r="J35" s="33"/>
      <c r="K35" s="34">
        <f t="shared" si="0"/>
        <v>2</v>
      </c>
      <c r="L35" s="188"/>
      <c r="M35" s="189"/>
      <c r="N35" s="190"/>
      <c r="O35" s="191"/>
      <c r="P35" s="189"/>
      <c r="Q35" s="192"/>
      <c r="R35" s="39"/>
      <c r="S35" s="35"/>
      <c r="T35" s="36"/>
      <c r="U35" s="37"/>
      <c r="V35" s="38"/>
      <c r="W35" s="40"/>
      <c r="X35" s="39"/>
      <c r="Y35" s="35"/>
      <c r="Z35" s="36"/>
      <c r="AA35" s="37"/>
      <c r="AB35" s="38">
        <v>30</v>
      </c>
      <c r="AC35" s="67">
        <v>2</v>
      </c>
    </row>
    <row r="36" spans="1:29" s="69" customFormat="1" ht="29.45" customHeight="1">
      <c r="A36" s="68"/>
      <c r="B36" s="30" t="s">
        <v>61</v>
      </c>
      <c r="C36" s="55"/>
      <c r="D36" s="32"/>
      <c r="E36" s="56"/>
      <c r="F36" s="56">
        <v>30</v>
      </c>
      <c r="G36" s="56"/>
      <c r="H36" s="56"/>
      <c r="I36" s="56"/>
      <c r="J36" s="56"/>
      <c r="K36" s="34">
        <f t="shared" si="0"/>
        <v>2</v>
      </c>
      <c r="L36" s="198"/>
      <c r="M36" s="199"/>
      <c r="N36" s="195"/>
      <c r="O36" s="201"/>
      <c r="P36" s="199"/>
      <c r="Q36" s="202"/>
      <c r="R36" s="61"/>
      <c r="S36" s="57"/>
      <c r="T36" s="58"/>
      <c r="U36" s="59"/>
      <c r="V36" s="60"/>
      <c r="W36" s="62"/>
      <c r="X36" s="61"/>
      <c r="Y36" s="57"/>
      <c r="Z36" s="58"/>
      <c r="AA36" s="59"/>
      <c r="AB36" s="60">
        <v>30</v>
      </c>
      <c r="AC36" s="58">
        <v>2</v>
      </c>
    </row>
    <row r="37" spans="1:29" s="69" customFormat="1" ht="33.6" customHeight="1">
      <c r="A37" s="68"/>
      <c r="B37" s="63" t="s">
        <v>120</v>
      </c>
      <c r="C37" s="55"/>
      <c r="D37" s="32"/>
      <c r="E37" s="56"/>
      <c r="F37" s="56">
        <v>30</v>
      </c>
      <c r="G37" s="56"/>
      <c r="H37" s="56"/>
      <c r="I37" s="56"/>
      <c r="J37" s="56"/>
      <c r="K37" s="70">
        <f t="shared" si="0"/>
        <v>2</v>
      </c>
      <c r="L37" s="196"/>
      <c r="M37" s="194"/>
      <c r="N37" s="203"/>
      <c r="O37" s="196"/>
      <c r="P37" s="194"/>
      <c r="Q37" s="197"/>
      <c r="R37" s="71"/>
      <c r="S37" s="47"/>
      <c r="T37" s="48"/>
      <c r="U37" s="49"/>
      <c r="V37" s="50"/>
      <c r="W37" s="51"/>
      <c r="X37" s="71"/>
      <c r="Y37" s="47"/>
      <c r="Z37" s="48"/>
      <c r="AA37" s="49"/>
      <c r="AB37" s="50">
        <v>30</v>
      </c>
      <c r="AC37" s="48">
        <v>2</v>
      </c>
    </row>
    <row r="38" spans="1:29" s="82" customFormat="1" ht="22.9" customHeight="1">
      <c r="A38" s="72">
        <v>7</v>
      </c>
      <c r="B38" s="73" t="s">
        <v>39</v>
      </c>
      <c r="C38" s="74" t="s">
        <v>0</v>
      </c>
      <c r="D38" s="75">
        <f>SUM(F39:F42)</f>
        <v>105</v>
      </c>
      <c r="E38" s="76"/>
      <c r="F38" s="76"/>
      <c r="G38" s="76"/>
      <c r="H38" s="76"/>
      <c r="I38" s="76"/>
      <c r="J38" s="76"/>
      <c r="K38" s="77">
        <f>SUM(K39:K42)</f>
        <v>7</v>
      </c>
      <c r="L38" s="204"/>
      <c r="M38" s="205"/>
      <c r="N38" s="206"/>
      <c r="O38" s="204"/>
      <c r="P38" s="205"/>
      <c r="Q38" s="207"/>
      <c r="R38" s="78"/>
      <c r="S38" s="76"/>
      <c r="T38" s="81"/>
      <c r="U38" s="78"/>
      <c r="V38" s="76"/>
      <c r="W38" s="80"/>
      <c r="X38" s="78"/>
      <c r="Y38" s="76"/>
      <c r="Z38" s="81"/>
      <c r="AA38" s="78"/>
      <c r="AB38" s="76"/>
      <c r="AC38" s="81"/>
    </row>
    <row r="39" spans="1:29" s="69" customFormat="1" ht="27.75" customHeight="1">
      <c r="A39" s="68"/>
      <c r="B39" s="30" t="s">
        <v>43</v>
      </c>
      <c r="C39" s="31"/>
      <c r="D39" s="83"/>
      <c r="E39" s="84"/>
      <c r="F39" s="46">
        <f>SUM(L39:M39,O39:P39,R39:S39,U39:V39,X39:Y39,AA39:AB39)</f>
        <v>15</v>
      </c>
      <c r="G39" s="33"/>
      <c r="H39" s="33"/>
      <c r="I39" s="33"/>
      <c r="J39" s="33"/>
      <c r="K39" s="34">
        <f t="shared" si="0"/>
        <v>1</v>
      </c>
      <c r="L39" s="188"/>
      <c r="M39" s="189"/>
      <c r="N39" s="190"/>
      <c r="O39" s="191"/>
      <c r="P39" s="189"/>
      <c r="Q39" s="192"/>
      <c r="R39" s="39"/>
      <c r="S39" s="35">
        <v>15</v>
      </c>
      <c r="T39" s="36">
        <v>1</v>
      </c>
      <c r="U39" s="37"/>
      <c r="V39" s="38"/>
      <c r="W39" s="40"/>
      <c r="X39" s="39"/>
      <c r="Y39" s="35"/>
      <c r="Z39" s="36"/>
      <c r="AA39" s="37"/>
      <c r="AB39" s="38"/>
      <c r="AC39" s="36"/>
    </row>
    <row r="40" spans="1:29" s="69" customFormat="1" ht="27" customHeight="1">
      <c r="A40" s="68"/>
      <c r="B40" s="42" t="s">
        <v>48</v>
      </c>
      <c r="C40" s="31"/>
      <c r="D40" s="83"/>
      <c r="E40" s="84"/>
      <c r="F40" s="46">
        <f>SUM(L40:M40,O40:P40,R40:S40,U40:V40,X40:Y40,AA40:AB40)</f>
        <v>30</v>
      </c>
      <c r="G40" s="33"/>
      <c r="H40" s="33"/>
      <c r="I40" s="33"/>
      <c r="J40" s="33"/>
      <c r="K40" s="34">
        <f t="shared" si="0"/>
        <v>2</v>
      </c>
      <c r="L40" s="188"/>
      <c r="M40" s="189"/>
      <c r="N40" s="190"/>
      <c r="O40" s="191"/>
      <c r="P40" s="189"/>
      <c r="Q40" s="192"/>
      <c r="R40" s="39"/>
      <c r="S40" s="35">
        <v>30</v>
      </c>
      <c r="T40" s="36">
        <v>2</v>
      </c>
      <c r="U40" s="37"/>
      <c r="V40" s="38"/>
      <c r="W40" s="40"/>
      <c r="X40" s="39"/>
      <c r="Y40" s="35"/>
      <c r="Z40" s="36"/>
      <c r="AA40" s="37"/>
      <c r="AB40" s="38"/>
      <c r="AC40" s="36"/>
    </row>
    <row r="41" spans="1:29" s="69" customFormat="1" ht="27" customHeight="1">
      <c r="A41" s="68"/>
      <c r="B41" s="42" t="s">
        <v>53</v>
      </c>
      <c r="C41" s="31"/>
      <c r="D41" s="83"/>
      <c r="E41" s="84"/>
      <c r="F41" s="46">
        <v>15</v>
      </c>
      <c r="G41" s="33"/>
      <c r="H41" s="33"/>
      <c r="I41" s="33"/>
      <c r="J41" s="33"/>
      <c r="K41" s="34">
        <v>1</v>
      </c>
      <c r="L41" s="188"/>
      <c r="M41" s="189"/>
      <c r="N41" s="190"/>
      <c r="O41" s="191"/>
      <c r="P41" s="189"/>
      <c r="Q41" s="192"/>
      <c r="R41" s="39"/>
      <c r="S41" s="35">
        <v>15</v>
      </c>
      <c r="T41" s="36">
        <v>1</v>
      </c>
      <c r="U41" s="37"/>
      <c r="V41" s="38"/>
      <c r="W41" s="40"/>
      <c r="X41" s="39"/>
      <c r="Y41" s="35"/>
      <c r="Z41" s="36"/>
      <c r="AA41" s="37"/>
      <c r="AB41" s="38"/>
      <c r="AC41" s="36"/>
    </row>
    <row r="42" spans="1:29" s="69" customFormat="1" ht="27" customHeight="1">
      <c r="A42" s="68"/>
      <c r="B42" s="30" t="s">
        <v>58</v>
      </c>
      <c r="C42" s="31"/>
      <c r="D42" s="83"/>
      <c r="E42" s="84"/>
      <c r="F42" s="46">
        <v>45</v>
      </c>
      <c r="G42" s="33"/>
      <c r="H42" s="33"/>
      <c r="I42" s="33"/>
      <c r="J42" s="33"/>
      <c r="K42" s="34">
        <v>3</v>
      </c>
      <c r="L42" s="188"/>
      <c r="M42" s="189"/>
      <c r="N42" s="190"/>
      <c r="O42" s="191"/>
      <c r="P42" s="189"/>
      <c r="Q42" s="192"/>
      <c r="R42" s="39"/>
      <c r="S42" s="35">
        <v>45</v>
      </c>
      <c r="T42" s="36">
        <v>3</v>
      </c>
      <c r="U42" s="37"/>
      <c r="V42" s="38"/>
      <c r="W42" s="40"/>
      <c r="X42" s="39"/>
      <c r="Y42" s="35"/>
      <c r="Z42" s="36"/>
      <c r="AA42" s="37"/>
      <c r="AB42" s="38"/>
      <c r="AC42" s="36"/>
    </row>
    <row r="43" spans="1:29" s="82" customFormat="1" ht="22.9" customHeight="1">
      <c r="A43" s="72">
        <v>8</v>
      </c>
      <c r="B43" s="85" t="s">
        <v>40</v>
      </c>
      <c r="C43" s="74" t="s">
        <v>4</v>
      </c>
      <c r="D43" s="75">
        <f>SUM(F44:F47)</f>
        <v>105</v>
      </c>
      <c r="E43" s="76"/>
      <c r="F43" s="76"/>
      <c r="G43" s="76"/>
      <c r="H43" s="76"/>
      <c r="I43" s="76"/>
      <c r="J43" s="76"/>
      <c r="K43" s="86">
        <f>SUM(K44:K47)</f>
        <v>7</v>
      </c>
      <c r="L43" s="208"/>
      <c r="M43" s="209"/>
      <c r="N43" s="206"/>
      <c r="O43" s="210"/>
      <c r="P43" s="209"/>
      <c r="Q43" s="211"/>
      <c r="R43" s="89"/>
      <c r="S43" s="87"/>
      <c r="T43" s="79"/>
      <c r="U43" s="88"/>
      <c r="V43" s="87"/>
      <c r="W43" s="90"/>
      <c r="X43" s="89"/>
      <c r="Y43" s="87"/>
      <c r="Z43" s="79"/>
      <c r="AA43" s="88"/>
      <c r="AB43" s="87"/>
      <c r="AC43" s="79"/>
    </row>
    <row r="44" spans="1:29" s="69" customFormat="1" ht="27.75" customHeight="1">
      <c r="A44" s="68"/>
      <c r="B44" s="30" t="s">
        <v>44</v>
      </c>
      <c r="C44" s="31"/>
      <c r="D44" s="83"/>
      <c r="E44" s="84"/>
      <c r="F44" s="46">
        <f>SUM(L44:M44,O44:P44,R44:S44,U44:V44,X44:Y44,AA44:AB44)</f>
        <v>15</v>
      </c>
      <c r="G44" s="33"/>
      <c r="H44" s="33"/>
      <c r="I44" s="33"/>
      <c r="J44" s="33"/>
      <c r="K44" s="34">
        <f t="shared" si="0"/>
        <v>1</v>
      </c>
      <c r="L44" s="193"/>
      <c r="M44" s="194"/>
      <c r="N44" s="200"/>
      <c r="O44" s="201"/>
      <c r="P44" s="199"/>
      <c r="Q44" s="202"/>
      <c r="R44" s="61"/>
      <c r="S44" s="57"/>
      <c r="T44" s="58"/>
      <c r="U44" s="59"/>
      <c r="V44" s="60">
        <v>15</v>
      </c>
      <c r="W44" s="62">
        <v>1</v>
      </c>
      <c r="X44" s="61"/>
      <c r="Y44" s="57"/>
      <c r="Z44" s="58"/>
      <c r="AA44" s="59"/>
      <c r="AB44" s="60"/>
      <c r="AC44" s="58"/>
    </row>
    <row r="45" spans="1:29" s="69" customFormat="1" ht="27.75" customHeight="1">
      <c r="A45" s="68"/>
      <c r="B45" s="42" t="s">
        <v>49</v>
      </c>
      <c r="C45" s="31"/>
      <c r="D45" s="83"/>
      <c r="E45" s="84"/>
      <c r="F45" s="46">
        <f>SUM(L45:M45,O45:P45,R45:S45,U45:V45,X45:Y45,AA45:AB45)</f>
        <v>30</v>
      </c>
      <c r="G45" s="33"/>
      <c r="H45" s="33"/>
      <c r="I45" s="33"/>
      <c r="J45" s="33"/>
      <c r="K45" s="34">
        <f t="shared" si="0"/>
        <v>2</v>
      </c>
      <c r="L45" s="212"/>
      <c r="M45" s="213"/>
      <c r="N45" s="200"/>
      <c r="O45" s="201"/>
      <c r="P45" s="199"/>
      <c r="Q45" s="202"/>
      <c r="R45" s="61"/>
      <c r="S45" s="57"/>
      <c r="T45" s="58"/>
      <c r="U45" s="59"/>
      <c r="V45" s="60">
        <v>30</v>
      </c>
      <c r="W45" s="62">
        <v>2</v>
      </c>
      <c r="X45" s="61"/>
      <c r="Y45" s="57"/>
      <c r="Z45" s="58"/>
      <c r="AA45" s="59"/>
      <c r="AB45" s="60"/>
      <c r="AC45" s="58"/>
    </row>
    <row r="46" spans="1:29" s="69" customFormat="1" ht="27.75" customHeight="1">
      <c r="A46" s="68"/>
      <c r="B46" s="42" t="s">
        <v>53</v>
      </c>
      <c r="C46" s="31"/>
      <c r="D46" s="83"/>
      <c r="E46" s="84"/>
      <c r="F46" s="46">
        <f>SUM(L46:M46,O46:P46,R46:S46,U46:V46,X46:Y46,AA46:AB46)</f>
        <v>30</v>
      </c>
      <c r="G46" s="33"/>
      <c r="H46" s="33"/>
      <c r="I46" s="33"/>
      <c r="J46" s="33"/>
      <c r="K46" s="70">
        <f t="shared" si="0"/>
        <v>2</v>
      </c>
      <c r="L46" s="196"/>
      <c r="M46" s="194"/>
      <c r="N46" s="200"/>
      <c r="O46" s="201"/>
      <c r="P46" s="199"/>
      <c r="Q46" s="202"/>
      <c r="R46" s="61"/>
      <c r="S46" s="57"/>
      <c r="T46" s="58"/>
      <c r="U46" s="59"/>
      <c r="V46" s="60">
        <v>30</v>
      </c>
      <c r="W46" s="62">
        <v>2</v>
      </c>
      <c r="X46" s="61"/>
      <c r="Y46" s="57"/>
      <c r="Z46" s="58"/>
      <c r="AA46" s="59"/>
      <c r="AB46" s="60"/>
      <c r="AC46" s="58"/>
    </row>
    <row r="47" spans="1:29" s="69" customFormat="1" ht="29.45" customHeight="1">
      <c r="A47" s="68"/>
      <c r="B47" s="30" t="s">
        <v>59</v>
      </c>
      <c r="C47" s="31"/>
      <c r="D47" s="83"/>
      <c r="E47" s="84"/>
      <c r="F47" s="46">
        <f>SUM(L47:M47,O47:P47,R47:S47,U47:V47,X47:Y47,AA47:AB47)</f>
        <v>30</v>
      </c>
      <c r="G47" s="33"/>
      <c r="H47" s="33"/>
      <c r="I47" s="33"/>
      <c r="J47" s="33"/>
      <c r="K47" s="70">
        <f t="shared" si="0"/>
        <v>2</v>
      </c>
      <c r="L47" s="196"/>
      <c r="M47" s="194"/>
      <c r="N47" s="195"/>
      <c r="O47" s="196"/>
      <c r="P47" s="194"/>
      <c r="Q47" s="197"/>
      <c r="R47" s="52"/>
      <c r="S47" s="47"/>
      <c r="T47" s="48"/>
      <c r="U47" s="49"/>
      <c r="V47" s="50">
        <v>30</v>
      </c>
      <c r="W47" s="53">
        <v>2</v>
      </c>
      <c r="X47" s="52"/>
      <c r="Y47" s="47"/>
      <c r="Z47" s="48"/>
      <c r="AA47" s="49"/>
      <c r="AB47" s="50"/>
      <c r="AC47" s="48"/>
    </row>
    <row r="48" spans="1:29" s="82" customFormat="1" ht="21.6" customHeight="1">
      <c r="A48" s="72">
        <v>9</v>
      </c>
      <c r="B48" s="85" t="s">
        <v>41</v>
      </c>
      <c r="C48" s="74" t="s">
        <v>0</v>
      </c>
      <c r="D48" s="75">
        <f>SUM(F49:F52)</f>
        <v>105</v>
      </c>
      <c r="E48" s="76"/>
      <c r="F48" s="76"/>
      <c r="G48" s="76"/>
      <c r="H48" s="76"/>
      <c r="I48" s="76"/>
      <c r="J48" s="76"/>
      <c r="K48" s="77">
        <f>SUM(K49:K52)</f>
        <v>7</v>
      </c>
      <c r="L48" s="204"/>
      <c r="M48" s="205"/>
      <c r="N48" s="206"/>
      <c r="O48" s="210"/>
      <c r="P48" s="209"/>
      <c r="Q48" s="211"/>
      <c r="R48" s="89"/>
      <c r="S48" s="87"/>
      <c r="T48" s="79"/>
      <c r="U48" s="88"/>
      <c r="V48" s="87"/>
      <c r="W48" s="90"/>
      <c r="X48" s="89"/>
      <c r="Y48" s="87"/>
      <c r="Z48" s="79"/>
      <c r="AA48" s="88"/>
      <c r="AB48" s="87"/>
      <c r="AC48" s="79"/>
    </row>
    <row r="49" spans="1:29" s="69" customFormat="1" ht="28.5" customHeight="1">
      <c r="A49" s="68"/>
      <c r="B49" s="42" t="s">
        <v>50</v>
      </c>
      <c r="C49" s="31"/>
      <c r="D49" s="83"/>
      <c r="E49" s="84"/>
      <c r="F49" s="46">
        <f>SUM(L49:M49,O49:P49,R49:S49,U49:V49,X49:Y49,AA49:AB49)</f>
        <v>30</v>
      </c>
      <c r="G49" s="33"/>
      <c r="H49" s="33"/>
      <c r="I49" s="33"/>
      <c r="J49" s="33"/>
      <c r="K49" s="70">
        <f t="shared" si="0"/>
        <v>2</v>
      </c>
      <c r="L49" s="196"/>
      <c r="M49" s="194"/>
      <c r="N49" s="200"/>
      <c r="O49" s="201"/>
      <c r="P49" s="199"/>
      <c r="Q49" s="202"/>
      <c r="R49" s="61"/>
      <c r="S49" s="57"/>
      <c r="T49" s="58"/>
      <c r="U49" s="59"/>
      <c r="V49" s="60"/>
      <c r="W49" s="62"/>
      <c r="X49" s="61"/>
      <c r="Y49" s="57">
        <v>30</v>
      </c>
      <c r="Z49" s="58">
        <v>2</v>
      </c>
      <c r="AA49" s="59"/>
      <c r="AB49" s="60"/>
      <c r="AC49" s="58"/>
    </row>
    <row r="50" spans="1:29" s="69" customFormat="1" ht="28.9" customHeight="1">
      <c r="A50" s="68"/>
      <c r="B50" s="42" t="s">
        <v>54</v>
      </c>
      <c r="C50" s="31"/>
      <c r="D50" s="83"/>
      <c r="E50" s="84"/>
      <c r="F50" s="46">
        <f>SUM(L50:M50,O50:P50,R50:S50,U50:V50,X50:Y50,AA50:AB50)</f>
        <v>30</v>
      </c>
      <c r="G50" s="33"/>
      <c r="H50" s="33"/>
      <c r="I50" s="33"/>
      <c r="J50" s="33"/>
      <c r="K50" s="70">
        <f t="shared" si="0"/>
        <v>2</v>
      </c>
      <c r="L50" s="196"/>
      <c r="M50" s="194"/>
      <c r="N50" s="200"/>
      <c r="O50" s="201"/>
      <c r="P50" s="199"/>
      <c r="Q50" s="202"/>
      <c r="R50" s="61"/>
      <c r="S50" s="57"/>
      <c r="T50" s="58"/>
      <c r="U50" s="59"/>
      <c r="V50" s="60"/>
      <c r="W50" s="62"/>
      <c r="X50" s="61"/>
      <c r="Y50" s="57">
        <v>30</v>
      </c>
      <c r="Z50" s="58">
        <v>2</v>
      </c>
      <c r="AA50" s="59"/>
      <c r="AB50" s="60"/>
      <c r="AC50" s="58"/>
    </row>
    <row r="51" spans="1:29" s="69" customFormat="1" ht="27" customHeight="1">
      <c r="A51" s="68"/>
      <c r="B51" s="30" t="s">
        <v>62</v>
      </c>
      <c r="C51" s="31"/>
      <c r="D51" s="83"/>
      <c r="E51" s="84"/>
      <c r="F51" s="46">
        <f>SUM(L51:M51,O51:P51,R51:S51,U51:V51,X51:Y51,AA51:AB51)</f>
        <v>15</v>
      </c>
      <c r="G51" s="33"/>
      <c r="H51" s="33"/>
      <c r="I51" s="33"/>
      <c r="J51" s="33"/>
      <c r="K51" s="70">
        <f t="shared" si="0"/>
        <v>1</v>
      </c>
      <c r="L51" s="196"/>
      <c r="M51" s="194"/>
      <c r="N51" s="200"/>
      <c r="O51" s="201"/>
      <c r="P51" s="199"/>
      <c r="Q51" s="202"/>
      <c r="R51" s="61"/>
      <c r="S51" s="57"/>
      <c r="T51" s="58"/>
      <c r="U51" s="59"/>
      <c r="V51" s="60"/>
      <c r="W51" s="62"/>
      <c r="X51" s="61"/>
      <c r="Y51" s="57">
        <v>15</v>
      </c>
      <c r="Z51" s="58">
        <v>1</v>
      </c>
      <c r="AA51" s="59"/>
      <c r="AB51" s="60"/>
      <c r="AC51" s="58"/>
    </row>
    <row r="52" spans="1:29" s="69" customFormat="1" ht="27" customHeight="1">
      <c r="A52" s="68"/>
      <c r="B52" s="63" t="s">
        <v>65</v>
      </c>
      <c r="C52" s="45"/>
      <c r="D52" s="83"/>
      <c r="E52" s="92"/>
      <c r="F52" s="46">
        <f>SUM(L52:M52,O52:P52,R52:S52,U52:V52,X52:Y52,AA52:AB52)</f>
        <v>30</v>
      </c>
      <c r="G52" s="56"/>
      <c r="H52" s="56"/>
      <c r="I52" s="56"/>
      <c r="J52" s="56"/>
      <c r="K52" s="70">
        <f t="shared" si="0"/>
        <v>2</v>
      </c>
      <c r="L52" s="196"/>
      <c r="M52" s="194"/>
      <c r="N52" s="195"/>
      <c r="O52" s="196"/>
      <c r="P52" s="194"/>
      <c r="Q52" s="197"/>
      <c r="R52" s="71"/>
      <c r="S52" s="47"/>
      <c r="T52" s="48"/>
      <c r="U52" s="49"/>
      <c r="V52" s="50"/>
      <c r="W52" s="51"/>
      <c r="X52" s="71"/>
      <c r="Y52" s="47">
        <v>30</v>
      </c>
      <c r="Z52" s="48">
        <v>2</v>
      </c>
      <c r="AA52" s="49"/>
      <c r="AB52" s="50"/>
      <c r="AC52" s="48"/>
    </row>
    <row r="53" spans="1:29" s="82" customFormat="1" ht="24" customHeight="1">
      <c r="A53" s="72">
        <v>10</v>
      </c>
      <c r="B53" s="85" t="s">
        <v>42</v>
      </c>
      <c r="C53" s="74" t="s">
        <v>4</v>
      </c>
      <c r="D53" s="75">
        <f>SUM(F54:F57)</f>
        <v>105</v>
      </c>
      <c r="E53" s="76"/>
      <c r="F53" s="76"/>
      <c r="G53" s="76"/>
      <c r="H53" s="76"/>
      <c r="I53" s="76"/>
      <c r="J53" s="76"/>
      <c r="K53" s="77">
        <f>SUM(K54:K57)</f>
        <v>7</v>
      </c>
      <c r="L53" s="204"/>
      <c r="M53" s="205"/>
      <c r="N53" s="214"/>
      <c r="O53" s="204"/>
      <c r="P53" s="205"/>
      <c r="Q53" s="207"/>
      <c r="R53" s="78"/>
      <c r="S53" s="76"/>
      <c r="T53" s="81"/>
      <c r="U53" s="78"/>
      <c r="V53" s="76"/>
      <c r="W53" s="80"/>
      <c r="X53" s="78"/>
      <c r="Y53" s="76"/>
      <c r="Z53" s="81"/>
      <c r="AA53" s="78"/>
      <c r="AB53" s="76"/>
      <c r="AC53" s="81"/>
    </row>
    <row r="54" spans="1:29" s="69" customFormat="1" ht="29.45" customHeight="1">
      <c r="A54" s="68"/>
      <c r="B54" s="42" t="s">
        <v>51</v>
      </c>
      <c r="C54" s="54"/>
      <c r="D54" s="83"/>
      <c r="E54" s="92"/>
      <c r="F54" s="46">
        <f>SUM(L54:M54,O54:P54,R54:S54,U54:V54,X54:Y54,AA54:AB54)</f>
        <v>30</v>
      </c>
      <c r="G54" s="56"/>
      <c r="H54" s="56"/>
      <c r="I54" s="56"/>
      <c r="J54" s="56"/>
      <c r="K54" s="70">
        <f t="shared" si="0"/>
        <v>2</v>
      </c>
      <c r="L54" s="196"/>
      <c r="M54" s="194"/>
      <c r="N54" s="200"/>
      <c r="O54" s="201"/>
      <c r="P54" s="199"/>
      <c r="Q54" s="202"/>
      <c r="R54" s="61"/>
      <c r="S54" s="57"/>
      <c r="T54" s="58"/>
      <c r="U54" s="59"/>
      <c r="V54" s="60"/>
      <c r="W54" s="62"/>
      <c r="X54" s="61"/>
      <c r="Y54" s="57"/>
      <c r="Z54" s="58"/>
      <c r="AA54" s="59"/>
      <c r="AB54" s="60">
        <v>30</v>
      </c>
      <c r="AC54" s="93">
        <v>2</v>
      </c>
    </row>
    <row r="55" spans="1:29" s="69" customFormat="1" ht="27.75" customHeight="1">
      <c r="A55" s="68"/>
      <c r="B55" s="42" t="s">
        <v>53</v>
      </c>
      <c r="C55" s="54"/>
      <c r="D55" s="83"/>
      <c r="E55" s="92"/>
      <c r="F55" s="46">
        <f>SUM(L55:M55,O55:P55,R55:S55,U55:V55,X55:Y55,AA55:AB55)</f>
        <v>15</v>
      </c>
      <c r="G55" s="56"/>
      <c r="H55" s="56"/>
      <c r="I55" s="56"/>
      <c r="J55" s="56"/>
      <c r="K55" s="34">
        <f t="shared" si="0"/>
        <v>1</v>
      </c>
      <c r="L55" s="198"/>
      <c r="M55" s="199"/>
      <c r="N55" s="200"/>
      <c r="O55" s="201"/>
      <c r="P55" s="199"/>
      <c r="Q55" s="202"/>
      <c r="R55" s="61"/>
      <c r="S55" s="57"/>
      <c r="T55" s="58"/>
      <c r="U55" s="59"/>
      <c r="V55" s="60"/>
      <c r="W55" s="62"/>
      <c r="X55" s="61"/>
      <c r="Y55" s="57"/>
      <c r="Z55" s="58"/>
      <c r="AA55" s="59"/>
      <c r="AB55" s="60">
        <v>15</v>
      </c>
      <c r="AC55" s="93">
        <v>1</v>
      </c>
    </row>
    <row r="56" spans="1:29" s="69" customFormat="1" ht="27.6" customHeight="1">
      <c r="A56" s="68"/>
      <c r="B56" s="30" t="s">
        <v>63</v>
      </c>
      <c r="C56" s="54"/>
      <c r="D56" s="83"/>
      <c r="E56" s="92"/>
      <c r="F56" s="46">
        <f>SUM(L56:M56,O56:P56,R56:S56,U56:V56,X56:Y56,AA56:AB56)</f>
        <v>30</v>
      </c>
      <c r="G56" s="56"/>
      <c r="H56" s="56"/>
      <c r="I56" s="56"/>
      <c r="J56" s="56"/>
      <c r="K56" s="34">
        <f t="shared" si="0"/>
        <v>2</v>
      </c>
      <c r="L56" s="198"/>
      <c r="M56" s="199"/>
      <c r="N56" s="200"/>
      <c r="O56" s="201"/>
      <c r="P56" s="199"/>
      <c r="Q56" s="202"/>
      <c r="R56" s="61"/>
      <c r="S56" s="57"/>
      <c r="T56" s="58"/>
      <c r="U56" s="59"/>
      <c r="V56" s="60"/>
      <c r="W56" s="62"/>
      <c r="X56" s="61"/>
      <c r="Y56" s="57"/>
      <c r="Z56" s="58"/>
      <c r="AA56" s="59"/>
      <c r="AB56" s="60">
        <v>30</v>
      </c>
      <c r="AC56" s="93">
        <v>2</v>
      </c>
    </row>
    <row r="57" spans="1:29" s="69" customFormat="1" ht="31.9" customHeight="1" thickBot="1">
      <c r="A57" s="94"/>
      <c r="B57" s="95" t="s">
        <v>66</v>
      </c>
      <c r="C57" s="96"/>
      <c r="D57" s="97"/>
      <c r="E57" s="98"/>
      <c r="F57" s="99">
        <f>SUM(L57:M57,O57:P57,R57:S57,U57:V57,X57:Y57,AA57:AB57)</f>
        <v>30</v>
      </c>
      <c r="G57" s="99"/>
      <c r="H57" s="99"/>
      <c r="I57" s="99"/>
      <c r="J57" s="99"/>
      <c r="K57" s="100">
        <f t="shared" si="0"/>
        <v>2</v>
      </c>
      <c r="L57" s="215"/>
      <c r="M57" s="216"/>
      <c r="N57" s="217"/>
      <c r="O57" s="218"/>
      <c r="P57" s="216"/>
      <c r="Q57" s="219"/>
      <c r="R57" s="105"/>
      <c r="S57" s="101"/>
      <c r="T57" s="102"/>
      <c r="U57" s="103"/>
      <c r="V57" s="104"/>
      <c r="W57" s="106"/>
      <c r="X57" s="105"/>
      <c r="Y57" s="101"/>
      <c r="Z57" s="102"/>
      <c r="AA57" s="103"/>
      <c r="AB57" s="104">
        <v>30</v>
      </c>
      <c r="AC57" s="107">
        <v>2</v>
      </c>
    </row>
    <row r="58" spans="1:29" s="69" customFormat="1" ht="20.25" customHeight="1">
      <c r="A58" s="108">
        <v>11</v>
      </c>
      <c r="B58" s="251" t="s">
        <v>67</v>
      </c>
      <c r="C58" s="252" t="s">
        <v>4</v>
      </c>
      <c r="D58" s="253">
        <f t="shared" ref="D58:D89" si="1">SUM(L58:M58,O58:P58,R58:S58,U58:V58,X58:Y58,AA58:AB58)</f>
        <v>30</v>
      </c>
      <c r="E58" s="213">
        <v>15</v>
      </c>
      <c r="F58" s="213">
        <v>15</v>
      </c>
      <c r="G58" s="213"/>
      <c r="H58" s="213"/>
      <c r="I58" s="213"/>
      <c r="J58" s="213"/>
      <c r="K58" s="254">
        <f>SUM(N58,Q58,T58,W58,Z58,AC58)</f>
        <v>2</v>
      </c>
      <c r="L58" s="212">
        <v>15</v>
      </c>
      <c r="M58" s="213">
        <v>15</v>
      </c>
      <c r="N58" s="220">
        <v>2</v>
      </c>
      <c r="O58" s="221"/>
      <c r="P58" s="213"/>
      <c r="Q58" s="222"/>
      <c r="R58" s="112"/>
      <c r="S58" s="91"/>
      <c r="T58" s="109"/>
      <c r="U58" s="110"/>
      <c r="V58" s="111"/>
      <c r="W58" s="113"/>
      <c r="X58" s="112"/>
      <c r="Y58" s="91"/>
      <c r="Z58" s="109"/>
      <c r="AA58" s="110"/>
      <c r="AB58" s="111"/>
      <c r="AC58" s="109"/>
    </row>
    <row r="59" spans="1:29" s="69" customFormat="1" ht="20.25" customHeight="1">
      <c r="A59" s="68">
        <v>12</v>
      </c>
      <c r="B59" s="255" t="s">
        <v>72</v>
      </c>
      <c r="C59" s="256" t="s">
        <v>4</v>
      </c>
      <c r="D59" s="196">
        <f t="shared" si="1"/>
        <v>30</v>
      </c>
      <c r="E59" s="199"/>
      <c r="F59" s="199">
        <v>30</v>
      </c>
      <c r="G59" s="199"/>
      <c r="H59" s="199"/>
      <c r="I59" s="199"/>
      <c r="J59" s="199"/>
      <c r="K59" s="248">
        <f t="shared" si="0"/>
        <v>2</v>
      </c>
      <c r="L59" s="198"/>
      <c r="M59" s="199"/>
      <c r="N59" s="200"/>
      <c r="O59" s="201"/>
      <c r="P59" s="199">
        <v>30</v>
      </c>
      <c r="Q59" s="202">
        <v>2</v>
      </c>
      <c r="R59" s="61"/>
      <c r="S59" s="57"/>
      <c r="T59" s="58"/>
      <c r="U59" s="59"/>
      <c r="V59" s="60"/>
      <c r="W59" s="62"/>
      <c r="X59" s="61"/>
      <c r="Y59" s="57"/>
      <c r="Z59" s="58"/>
      <c r="AA59" s="59"/>
      <c r="AB59" s="60"/>
      <c r="AC59" s="58"/>
    </row>
    <row r="60" spans="1:29" s="69" customFormat="1" ht="20.25" customHeight="1">
      <c r="A60" s="68">
        <v>14</v>
      </c>
      <c r="B60" s="255" t="s">
        <v>68</v>
      </c>
      <c r="C60" s="256" t="s">
        <v>4</v>
      </c>
      <c r="D60" s="196">
        <f t="shared" si="1"/>
        <v>30</v>
      </c>
      <c r="E60" s="199">
        <v>15</v>
      </c>
      <c r="F60" s="199">
        <v>15</v>
      </c>
      <c r="G60" s="199"/>
      <c r="H60" s="199"/>
      <c r="I60" s="199"/>
      <c r="J60" s="199"/>
      <c r="K60" s="248">
        <f t="shared" si="0"/>
        <v>2</v>
      </c>
      <c r="L60" s="198"/>
      <c r="M60" s="199"/>
      <c r="N60" s="200"/>
      <c r="O60" s="201">
        <v>15</v>
      </c>
      <c r="P60" s="199">
        <v>15</v>
      </c>
      <c r="Q60" s="202">
        <v>2</v>
      </c>
      <c r="R60" s="61"/>
      <c r="S60" s="57"/>
      <c r="T60" s="58"/>
      <c r="U60" s="59"/>
      <c r="V60" s="60"/>
      <c r="W60" s="62"/>
      <c r="X60" s="61"/>
      <c r="Y60" s="57"/>
      <c r="Z60" s="58"/>
      <c r="AA60" s="59"/>
      <c r="AB60" s="60"/>
      <c r="AC60" s="58"/>
    </row>
    <row r="61" spans="1:29" s="69" customFormat="1" ht="20.25" customHeight="1">
      <c r="A61" s="68">
        <v>15</v>
      </c>
      <c r="B61" s="114" t="s">
        <v>69</v>
      </c>
      <c r="C61" s="115" t="s">
        <v>4</v>
      </c>
      <c r="D61" s="32">
        <v>30</v>
      </c>
      <c r="E61" s="56"/>
      <c r="F61" s="56">
        <v>30</v>
      </c>
      <c r="G61" s="56"/>
      <c r="H61" s="56"/>
      <c r="I61" s="56"/>
      <c r="J61" s="56"/>
      <c r="K61" s="34">
        <f t="shared" si="0"/>
        <v>2</v>
      </c>
      <c r="L61" s="198"/>
      <c r="M61" s="199"/>
      <c r="N61" s="200"/>
      <c r="O61" s="201"/>
      <c r="P61" s="199"/>
      <c r="Q61" s="202"/>
      <c r="R61" s="61"/>
      <c r="S61" s="57">
        <v>30</v>
      </c>
      <c r="T61" s="58">
        <v>2</v>
      </c>
      <c r="U61" s="59"/>
      <c r="V61" s="60"/>
      <c r="W61" s="62"/>
      <c r="X61" s="61"/>
      <c r="Y61" s="57"/>
      <c r="Z61" s="58"/>
      <c r="AA61" s="59"/>
      <c r="AB61" s="60"/>
      <c r="AC61" s="58"/>
    </row>
    <row r="62" spans="1:29" s="69" customFormat="1" ht="20.25" customHeight="1">
      <c r="A62" s="68">
        <v>17</v>
      </c>
      <c r="B62" s="114" t="s">
        <v>70</v>
      </c>
      <c r="C62" s="115" t="s">
        <v>0</v>
      </c>
      <c r="D62" s="32">
        <v>15</v>
      </c>
      <c r="E62" s="56"/>
      <c r="F62" s="56"/>
      <c r="G62" s="56"/>
      <c r="H62" s="56">
        <v>15</v>
      </c>
      <c r="I62" s="56"/>
      <c r="J62" s="56"/>
      <c r="K62" s="34">
        <f>SUM(N62,Q62,T62,W62,Z62,AC62)</f>
        <v>1</v>
      </c>
      <c r="L62" s="198"/>
      <c r="M62" s="199"/>
      <c r="N62" s="200"/>
      <c r="O62" s="201"/>
      <c r="P62" s="199"/>
      <c r="Q62" s="202"/>
      <c r="R62" s="61"/>
      <c r="S62" s="57"/>
      <c r="T62" s="58"/>
      <c r="U62" s="59"/>
      <c r="V62" s="60">
        <v>15</v>
      </c>
      <c r="W62" s="62">
        <v>1</v>
      </c>
      <c r="X62" s="61"/>
      <c r="Y62" s="57"/>
      <c r="Z62" s="58"/>
      <c r="AA62" s="59"/>
      <c r="AB62" s="60"/>
      <c r="AC62" s="58"/>
    </row>
    <row r="63" spans="1:29" s="69" customFormat="1" ht="20.25" customHeight="1">
      <c r="A63" s="68">
        <v>18</v>
      </c>
      <c r="B63" s="255" t="s">
        <v>71</v>
      </c>
      <c r="C63" s="256" t="s">
        <v>0</v>
      </c>
      <c r="D63" s="196">
        <v>15</v>
      </c>
      <c r="E63" s="199"/>
      <c r="F63" s="199"/>
      <c r="G63" s="199"/>
      <c r="H63" s="199">
        <v>15</v>
      </c>
      <c r="I63" s="199"/>
      <c r="J63" s="199"/>
      <c r="K63" s="248">
        <f t="shared" si="0"/>
        <v>1</v>
      </c>
      <c r="L63" s="198"/>
      <c r="M63" s="199">
        <v>15</v>
      </c>
      <c r="N63" s="200">
        <v>1</v>
      </c>
      <c r="O63" s="201"/>
      <c r="P63" s="199"/>
      <c r="Q63" s="202"/>
      <c r="R63" s="61"/>
      <c r="S63" s="57"/>
      <c r="T63" s="58"/>
      <c r="U63" s="59"/>
      <c r="V63" s="60"/>
      <c r="W63" s="62"/>
      <c r="X63" s="61"/>
      <c r="Y63" s="57"/>
      <c r="Z63" s="58"/>
      <c r="AA63" s="59"/>
      <c r="AB63" s="60"/>
      <c r="AC63" s="58"/>
    </row>
    <row r="64" spans="1:29" s="69" customFormat="1" ht="20.25" customHeight="1">
      <c r="A64" s="68">
        <v>19</v>
      </c>
      <c r="B64" s="114" t="s">
        <v>73</v>
      </c>
      <c r="C64" s="115" t="s">
        <v>0</v>
      </c>
      <c r="D64" s="32">
        <v>15</v>
      </c>
      <c r="E64" s="56">
        <v>15</v>
      </c>
      <c r="F64" s="56"/>
      <c r="G64" s="56"/>
      <c r="H64" s="56"/>
      <c r="I64" s="56"/>
      <c r="J64" s="56"/>
      <c r="K64" s="34">
        <f t="shared" si="0"/>
        <v>1</v>
      </c>
      <c r="L64" s="198"/>
      <c r="M64" s="199"/>
      <c r="N64" s="200"/>
      <c r="O64" s="201"/>
      <c r="P64" s="199"/>
      <c r="Q64" s="202"/>
      <c r="R64" s="61"/>
      <c r="S64" s="57">
        <v>15</v>
      </c>
      <c r="T64" s="58">
        <v>1</v>
      </c>
      <c r="U64" s="59"/>
      <c r="V64" s="60"/>
      <c r="W64" s="62"/>
      <c r="X64" s="61"/>
      <c r="Y64" s="57"/>
      <c r="Z64" s="58"/>
      <c r="AA64" s="59"/>
      <c r="AB64" s="60"/>
      <c r="AC64" s="58"/>
    </row>
    <row r="65" spans="1:29" s="69" customFormat="1" ht="20.25" customHeight="1">
      <c r="A65" s="68"/>
      <c r="B65" s="114" t="s">
        <v>74</v>
      </c>
      <c r="C65" s="115" t="s">
        <v>4</v>
      </c>
      <c r="D65" s="32">
        <v>30</v>
      </c>
      <c r="E65" s="56"/>
      <c r="F65" s="56">
        <v>30</v>
      </c>
      <c r="G65" s="56"/>
      <c r="H65" s="56"/>
      <c r="I65" s="56"/>
      <c r="J65" s="56"/>
      <c r="K65" s="34">
        <v>2</v>
      </c>
      <c r="L65" s="198"/>
      <c r="M65" s="199"/>
      <c r="N65" s="200"/>
      <c r="O65" s="201"/>
      <c r="P65" s="199"/>
      <c r="Q65" s="202"/>
      <c r="R65" s="61"/>
      <c r="S65" s="57"/>
      <c r="T65" s="58"/>
      <c r="U65" s="59"/>
      <c r="V65" s="60">
        <v>30</v>
      </c>
      <c r="W65" s="62">
        <v>2</v>
      </c>
      <c r="X65" s="61"/>
      <c r="Y65" s="57"/>
      <c r="Z65" s="58"/>
      <c r="AA65" s="59"/>
      <c r="AB65" s="60"/>
      <c r="AC65" s="58"/>
    </row>
    <row r="66" spans="1:29" s="69" customFormat="1" ht="20.25" customHeight="1">
      <c r="A66" s="68">
        <v>21</v>
      </c>
      <c r="B66" s="255" t="s">
        <v>75</v>
      </c>
      <c r="C66" s="256" t="s">
        <v>0</v>
      </c>
      <c r="D66" s="196">
        <v>30</v>
      </c>
      <c r="E66" s="199"/>
      <c r="F66" s="199">
        <v>30</v>
      </c>
      <c r="G66" s="199"/>
      <c r="H66" s="199"/>
      <c r="I66" s="199"/>
      <c r="J66" s="199"/>
      <c r="K66" s="248">
        <v>2</v>
      </c>
      <c r="L66" s="198"/>
      <c r="M66" s="199">
        <v>30</v>
      </c>
      <c r="N66" s="200">
        <v>2</v>
      </c>
      <c r="O66" s="201"/>
      <c r="P66" s="199"/>
      <c r="Q66" s="202"/>
      <c r="R66" s="61"/>
      <c r="S66" s="57"/>
      <c r="T66" s="58"/>
      <c r="U66" s="59"/>
      <c r="V66" s="60"/>
      <c r="W66" s="62"/>
      <c r="X66" s="61"/>
      <c r="Y66" s="57"/>
      <c r="Z66" s="58"/>
      <c r="AA66" s="59"/>
      <c r="AB66" s="60"/>
      <c r="AC66" s="58"/>
    </row>
    <row r="67" spans="1:29" s="69" customFormat="1" ht="20.25" customHeight="1">
      <c r="A67" s="68">
        <v>22</v>
      </c>
      <c r="B67" s="255" t="s">
        <v>76</v>
      </c>
      <c r="C67" s="256" t="s">
        <v>4</v>
      </c>
      <c r="D67" s="196">
        <f t="shared" si="1"/>
        <v>60</v>
      </c>
      <c r="E67" s="199">
        <v>30</v>
      </c>
      <c r="F67" s="199">
        <v>30</v>
      </c>
      <c r="G67" s="199"/>
      <c r="H67" s="199"/>
      <c r="I67" s="199"/>
      <c r="J67" s="199"/>
      <c r="K67" s="248">
        <f t="shared" si="0"/>
        <v>4</v>
      </c>
      <c r="L67" s="198"/>
      <c r="M67" s="199"/>
      <c r="N67" s="200"/>
      <c r="O67" s="201">
        <v>30</v>
      </c>
      <c r="P67" s="199">
        <v>30</v>
      </c>
      <c r="Q67" s="202">
        <v>4</v>
      </c>
      <c r="R67" s="61"/>
      <c r="S67" s="57"/>
      <c r="T67" s="58"/>
      <c r="U67" s="59"/>
      <c r="V67" s="60"/>
      <c r="W67" s="62"/>
      <c r="X67" s="61"/>
      <c r="Y67" s="57"/>
      <c r="Z67" s="58"/>
      <c r="AA67" s="59"/>
      <c r="AB67" s="60"/>
      <c r="AC67" s="58"/>
    </row>
    <row r="68" spans="1:29" s="69" customFormat="1" ht="20.25" customHeight="1">
      <c r="A68" s="68">
        <v>23</v>
      </c>
      <c r="B68" s="114" t="s">
        <v>77</v>
      </c>
      <c r="C68" s="54" t="s">
        <v>4</v>
      </c>
      <c r="D68" s="32">
        <f t="shared" si="1"/>
        <v>45</v>
      </c>
      <c r="E68" s="56">
        <v>15</v>
      </c>
      <c r="F68" s="56">
        <v>30</v>
      </c>
      <c r="G68" s="56"/>
      <c r="H68" s="56"/>
      <c r="I68" s="56"/>
      <c r="J68" s="56"/>
      <c r="K68" s="34">
        <f t="shared" si="0"/>
        <v>3</v>
      </c>
      <c r="L68" s="198"/>
      <c r="M68" s="199"/>
      <c r="N68" s="200"/>
      <c r="O68" s="201"/>
      <c r="P68" s="199"/>
      <c r="Q68" s="202"/>
      <c r="R68" s="61">
        <v>15</v>
      </c>
      <c r="S68" s="57">
        <v>30</v>
      </c>
      <c r="T68" s="93">
        <v>3</v>
      </c>
      <c r="U68" s="59"/>
      <c r="V68" s="60"/>
      <c r="W68" s="62"/>
      <c r="X68" s="61"/>
      <c r="Y68" s="57"/>
      <c r="Z68" s="58"/>
      <c r="AA68" s="59"/>
      <c r="AB68" s="60"/>
      <c r="AC68" s="58"/>
    </row>
    <row r="69" spans="1:29" s="69" customFormat="1" ht="20.25" customHeight="1">
      <c r="A69" s="68">
        <v>24</v>
      </c>
      <c r="B69" s="116" t="s">
        <v>78</v>
      </c>
      <c r="C69" s="54" t="s">
        <v>4</v>
      </c>
      <c r="D69" s="32">
        <f t="shared" si="1"/>
        <v>45</v>
      </c>
      <c r="E69" s="56">
        <v>15</v>
      </c>
      <c r="F69" s="56">
        <v>30</v>
      </c>
      <c r="G69" s="56"/>
      <c r="H69" s="56"/>
      <c r="I69" s="56"/>
      <c r="J69" s="56"/>
      <c r="K69" s="44">
        <f t="shared" si="0"/>
        <v>3</v>
      </c>
      <c r="L69" s="198"/>
      <c r="M69" s="199"/>
      <c r="N69" s="200"/>
      <c r="O69" s="201"/>
      <c r="P69" s="199"/>
      <c r="Q69" s="202"/>
      <c r="R69" s="61"/>
      <c r="S69" s="57"/>
      <c r="T69" s="58"/>
      <c r="U69" s="59">
        <v>15</v>
      </c>
      <c r="V69" s="60">
        <v>30</v>
      </c>
      <c r="W69" s="62">
        <v>3</v>
      </c>
      <c r="X69" s="61"/>
      <c r="Y69" s="57"/>
      <c r="Z69" s="58"/>
      <c r="AA69" s="59"/>
      <c r="AB69" s="60"/>
      <c r="AC69" s="58"/>
    </row>
    <row r="70" spans="1:29" s="69" customFormat="1" ht="20.25" customHeight="1">
      <c r="A70" s="68">
        <v>25</v>
      </c>
      <c r="B70" s="114" t="s">
        <v>79</v>
      </c>
      <c r="C70" s="54" t="s">
        <v>4</v>
      </c>
      <c r="D70" s="32">
        <v>30</v>
      </c>
      <c r="E70" s="56"/>
      <c r="F70" s="56"/>
      <c r="G70" s="56"/>
      <c r="H70" s="56">
        <v>30</v>
      </c>
      <c r="I70" s="56"/>
      <c r="J70" s="56"/>
      <c r="K70" s="34">
        <f>SUM(N70,Q70,T70,W70,Z70,AC70)</f>
        <v>3</v>
      </c>
      <c r="L70" s="198"/>
      <c r="M70" s="199"/>
      <c r="N70" s="200"/>
      <c r="O70" s="201"/>
      <c r="P70" s="199"/>
      <c r="Q70" s="202"/>
      <c r="R70" s="61"/>
      <c r="S70" s="57"/>
      <c r="T70" s="58"/>
      <c r="U70" s="59"/>
      <c r="V70" s="60"/>
      <c r="W70" s="62"/>
      <c r="X70" s="61"/>
      <c r="Y70" s="57">
        <v>30</v>
      </c>
      <c r="Z70" s="58">
        <v>3</v>
      </c>
      <c r="AA70" s="59"/>
      <c r="AB70" s="60"/>
      <c r="AC70" s="58"/>
    </row>
    <row r="71" spans="1:29" s="69" customFormat="1" ht="20.25" customHeight="1">
      <c r="A71" s="68">
        <v>26</v>
      </c>
      <c r="B71" s="255" t="s">
        <v>80</v>
      </c>
      <c r="C71" s="256" t="s">
        <v>0</v>
      </c>
      <c r="D71" s="196">
        <f t="shared" si="1"/>
        <v>30</v>
      </c>
      <c r="E71" s="199"/>
      <c r="F71" s="199"/>
      <c r="G71" s="199"/>
      <c r="H71" s="199">
        <v>30</v>
      </c>
      <c r="I71" s="199"/>
      <c r="J71" s="199"/>
      <c r="K71" s="248">
        <f t="shared" si="0"/>
        <v>2</v>
      </c>
      <c r="L71" s="198"/>
      <c r="M71" s="199">
        <v>30</v>
      </c>
      <c r="N71" s="200">
        <v>2</v>
      </c>
      <c r="O71" s="201"/>
      <c r="P71" s="199"/>
      <c r="Q71" s="202"/>
      <c r="R71" s="61"/>
      <c r="S71" s="57"/>
      <c r="T71" s="58"/>
      <c r="U71" s="59"/>
      <c r="V71" s="60"/>
      <c r="W71" s="62"/>
      <c r="X71" s="61"/>
      <c r="Y71" s="57"/>
      <c r="Z71" s="58"/>
      <c r="AA71" s="59"/>
      <c r="AB71" s="60"/>
      <c r="AC71" s="58"/>
    </row>
    <row r="72" spans="1:29" s="69" customFormat="1" ht="20.25" customHeight="1">
      <c r="A72" s="68">
        <v>27</v>
      </c>
      <c r="B72" s="255" t="s">
        <v>81</v>
      </c>
      <c r="C72" s="256" t="s">
        <v>4</v>
      </c>
      <c r="D72" s="196">
        <f t="shared" si="1"/>
        <v>45</v>
      </c>
      <c r="E72" s="199"/>
      <c r="F72" s="199"/>
      <c r="G72" s="199"/>
      <c r="H72" s="199">
        <v>45</v>
      </c>
      <c r="I72" s="199"/>
      <c r="J72" s="199"/>
      <c r="K72" s="248">
        <f t="shared" si="0"/>
        <v>4</v>
      </c>
      <c r="L72" s="198"/>
      <c r="M72" s="199"/>
      <c r="N72" s="200"/>
      <c r="O72" s="201"/>
      <c r="P72" s="199">
        <v>45</v>
      </c>
      <c r="Q72" s="202">
        <v>4</v>
      </c>
      <c r="R72" s="61"/>
      <c r="S72" s="57"/>
      <c r="T72" s="58"/>
      <c r="U72" s="59"/>
      <c r="V72" s="60"/>
      <c r="W72" s="62"/>
      <c r="X72" s="61"/>
      <c r="Y72" s="57"/>
      <c r="Z72" s="58"/>
      <c r="AA72" s="59"/>
      <c r="AB72" s="60"/>
      <c r="AC72" s="58"/>
    </row>
    <row r="73" spans="1:29" s="69" customFormat="1" ht="20.25" customHeight="1">
      <c r="A73" s="68">
        <v>28</v>
      </c>
      <c r="B73" s="114" t="s">
        <v>82</v>
      </c>
      <c r="C73" s="54" t="s">
        <v>0</v>
      </c>
      <c r="D73" s="32">
        <f t="shared" si="1"/>
        <v>45</v>
      </c>
      <c r="E73" s="56"/>
      <c r="F73" s="56"/>
      <c r="G73" s="56"/>
      <c r="H73" s="56">
        <v>45</v>
      </c>
      <c r="I73" s="56"/>
      <c r="J73" s="56"/>
      <c r="K73" s="34">
        <f>SUM(N73,Q73,T73,W73,Z73,AC73)</f>
        <v>3</v>
      </c>
      <c r="L73" s="198"/>
      <c r="M73" s="199"/>
      <c r="N73" s="200"/>
      <c r="O73" s="201"/>
      <c r="P73" s="199"/>
      <c r="Q73" s="202"/>
      <c r="R73" s="61"/>
      <c r="S73" s="57">
        <v>45</v>
      </c>
      <c r="T73" s="58">
        <v>3</v>
      </c>
      <c r="U73" s="59"/>
      <c r="V73" s="60"/>
      <c r="W73" s="62"/>
      <c r="X73" s="61"/>
      <c r="Y73" s="57"/>
      <c r="Z73" s="58"/>
      <c r="AA73" s="59"/>
      <c r="AB73" s="60"/>
      <c r="AC73" s="58"/>
    </row>
    <row r="74" spans="1:29" s="69" customFormat="1" ht="20.25" customHeight="1">
      <c r="A74" s="68">
        <v>29</v>
      </c>
      <c r="B74" s="114" t="s">
        <v>83</v>
      </c>
      <c r="C74" s="54" t="s">
        <v>4</v>
      </c>
      <c r="D74" s="32">
        <f t="shared" si="1"/>
        <v>45</v>
      </c>
      <c r="E74" s="56"/>
      <c r="F74" s="56"/>
      <c r="G74" s="56"/>
      <c r="H74" s="56">
        <v>45</v>
      </c>
      <c r="I74" s="56"/>
      <c r="J74" s="56"/>
      <c r="K74" s="34">
        <f>SUM(N74,Q74,T74,W74,Z74,AC74)</f>
        <v>4</v>
      </c>
      <c r="L74" s="198"/>
      <c r="M74" s="199"/>
      <c r="N74" s="200"/>
      <c r="O74" s="201"/>
      <c r="P74" s="199"/>
      <c r="Q74" s="202"/>
      <c r="R74" s="61"/>
      <c r="S74" s="57"/>
      <c r="T74" s="58"/>
      <c r="U74" s="59"/>
      <c r="V74" s="60">
        <v>45</v>
      </c>
      <c r="W74" s="62">
        <v>4</v>
      </c>
      <c r="X74" s="61"/>
      <c r="Y74" s="57"/>
      <c r="Z74" s="58"/>
      <c r="AA74" s="59"/>
      <c r="AB74" s="60"/>
      <c r="AC74" s="58"/>
    </row>
    <row r="75" spans="1:29" s="69" customFormat="1" ht="20.25" customHeight="1">
      <c r="A75" s="68">
        <v>30</v>
      </c>
      <c r="B75" s="114" t="s">
        <v>84</v>
      </c>
      <c r="C75" s="54" t="s">
        <v>0</v>
      </c>
      <c r="D75" s="32">
        <v>45</v>
      </c>
      <c r="E75" s="56"/>
      <c r="F75" s="56"/>
      <c r="G75" s="56"/>
      <c r="H75" s="56">
        <v>45</v>
      </c>
      <c r="I75" s="56"/>
      <c r="J75" s="56"/>
      <c r="K75" s="34">
        <f>SUM(N75,Q75,T75,W75,Z75,AC75)</f>
        <v>3</v>
      </c>
      <c r="L75" s="198"/>
      <c r="M75" s="199"/>
      <c r="N75" s="200"/>
      <c r="O75" s="201"/>
      <c r="P75" s="199"/>
      <c r="Q75" s="202"/>
      <c r="R75" s="61"/>
      <c r="S75" s="57"/>
      <c r="T75" s="58"/>
      <c r="U75" s="59"/>
      <c r="V75" s="60"/>
      <c r="W75" s="62"/>
      <c r="X75" s="61"/>
      <c r="Y75" s="57">
        <v>45</v>
      </c>
      <c r="Z75" s="58">
        <v>3</v>
      </c>
      <c r="AA75" s="59"/>
      <c r="AB75" s="60"/>
      <c r="AC75" s="58"/>
    </row>
    <row r="76" spans="1:29" s="69" customFormat="1" ht="20.25" customHeight="1">
      <c r="A76" s="117">
        <v>31</v>
      </c>
      <c r="B76" s="255" t="s">
        <v>85</v>
      </c>
      <c r="C76" s="256" t="s">
        <v>0</v>
      </c>
      <c r="D76" s="196">
        <f t="shared" si="1"/>
        <v>30</v>
      </c>
      <c r="E76" s="199">
        <v>30</v>
      </c>
      <c r="F76" s="199"/>
      <c r="G76" s="199"/>
      <c r="H76" s="199"/>
      <c r="I76" s="199"/>
      <c r="J76" s="199"/>
      <c r="K76" s="248">
        <f>SUM(N76,Q76,T76,W76,Z76,AC76)</f>
        <v>2</v>
      </c>
      <c r="L76" s="198">
        <v>30</v>
      </c>
      <c r="M76" s="199"/>
      <c r="N76" s="200">
        <v>2</v>
      </c>
      <c r="O76" s="201"/>
      <c r="P76" s="199"/>
      <c r="Q76" s="202"/>
      <c r="R76" s="61"/>
      <c r="S76" s="57"/>
      <c r="T76" s="58"/>
      <c r="U76" s="59"/>
      <c r="V76" s="60"/>
      <c r="W76" s="62"/>
      <c r="X76" s="61"/>
      <c r="Y76" s="57"/>
      <c r="Z76" s="58"/>
      <c r="AA76" s="59"/>
      <c r="AB76" s="60"/>
      <c r="AC76" s="58"/>
    </row>
    <row r="77" spans="1:29" s="69" customFormat="1" ht="20.25" customHeight="1">
      <c r="A77" s="68">
        <v>32</v>
      </c>
      <c r="B77" s="255" t="s">
        <v>86</v>
      </c>
      <c r="C77" s="256" t="s">
        <v>4</v>
      </c>
      <c r="D77" s="196">
        <v>30</v>
      </c>
      <c r="E77" s="199"/>
      <c r="F77" s="199">
        <v>30</v>
      </c>
      <c r="G77" s="199"/>
      <c r="H77" s="199"/>
      <c r="I77" s="199"/>
      <c r="J77" s="199"/>
      <c r="K77" s="248">
        <f t="shared" ref="K77:K89" si="2">SUM(N77,Q77,T77,W77,Z77,AC77)</f>
        <v>3</v>
      </c>
      <c r="L77" s="198"/>
      <c r="M77" s="199"/>
      <c r="N77" s="200"/>
      <c r="O77" s="201"/>
      <c r="P77" s="199">
        <v>30</v>
      </c>
      <c r="Q77" s="202">
        <v>3</v>
      </c>
      <c r="R77" s="61"/>
      <c r="S77" s="57"/>
      <c r="T77" s="58"/>
      <c r="U77" s="59"/>
      <c r="V77" s="60"/>
      <c r="W77" s="62"/>
      <c r="X77" s="61"/>
      <c r="Y77" s="57"/>
      <c r="Z77" s="58"/>
      <c r="AA77" s="59"/>
      <c r="AB77" s="60"/>
      <c r="AC77" s="58"/>
    </row>
    <row r="78" spans="1:29" s="69" customFormat="1" ht="20.25" customHeight="1">
      <c r="A78" s="68">
        <v>33</v>
      </c>
      <c r="B78" s="255" t="s">
        <v>87</v>
      </c>
      <c r="C78" s="256" t="s">
        <v>0</v>
      </c>
      <c r="D78" s="196">
        <v>30</v>
      </c>
      <c r="E78" s="199"/>
      <c r="F78" s="199">
        <v>30</v>
      </c>
      <c r="G78" s="199"/>
      <c r="H78" s="199"/>
      <c r="I78" s="199"/>
      <c r="J78" s="199"/>
      <c r="K78" s="248">
        <v>2</v>
      </c>
      <c r="L78" s="198"/>
      <c r="M78" s="199">
        <v>30</v>
      </c>
      <c r="N78" s="200">
        <v>2</v>
      </c>
      <c r="O78" s="201"/>
      <c r="P78" s="199"/>
      <c r="Q78" s="202"/>
      <c r="R78" s="61"/>
      <c r="S78" s="57"/>
      <c r="T78" s="58"/>
      <c r="U78" s="59"/>
      <c r="V78" s="60"/>
      <c r="W78" s="62"/>
      <c r="X78" s="61"/>
      <c r="Y78" s="57"/>
      <c r="Z78" s="58"/>
      <c r="AA78" s="59"/>
      <c r="AB78" s="60"/>
      <c r="AC78" s="58"/>
    </row>
    <row r="79" spans="1:29" s="69" customFormat="1" ht="20.25" customHeight="1">
      <c r="A79" s="68">
        <v>34</v>
      </c>
      <c r="B79" s="255" t="s">
        <v>88</v>
      </c>
      <c r="C79" s="256" t="s">
        <v>0</v>
      </c>
      <c r="D79" s="196">
        <v>30</v>
      </c>
      <c r="E79" s="199"/>
      <c r="F79" s="199">
        <v>30</v>
      </c>
      <c r="G79" s="199"/>
      <c r="H79" s="199"/>
      <c r="I79" s="199"/>
      <c r="J79" s="199"/>
      <c r="K79" s="248">
        <v>2</v>
      </c>
      <c r="L79" s="198"/>
      <c r="M79" s="199">
        <v>30</v>
      </c>
      <c r="N79" s="200">
        <v>2</v>
      </c>
      <c r="O79" s="201"/>
      <c r="P79" s="199"/>
      <c r="Q79" s="202"/>
      <c r="R79" s="61"/>
      <c r="S79" s="57"/>
      <c r="T79" s="58"/>
      <c r="U79" s="59"/>
      <c r="V79" s="60"/>
      <c r="W79" s="62"/>
      <c r="X79" s="61"/>
      <c r="Y79" s="57"/>
      <c r="Z79" s="58"/>
      <c r="AA79" s="59"/>
      <c r="AB79" s="60"/>
      <c r="AC79" s="58"/>
    </row>
    <row r="80" spans="1:29" s="69" customFormat="1" ht="20.25" customHeight="1">
      <c r="A80" s="68">
        <v>35</v>
      </c>
      <c r="B80" s="114" t="s">
        <v>89</v>
      </c>
      <c r="C80" s="115" t="s">
        <v>0</v>
      </c>
      <c r="D80" s="32">
        <f t="shared" si="1"/>
        <v>30</v>
      </c>
      <c r="E80" s="56"/>
      <c r="F80" s="56"/>
      <c r="G80" s="56"/>
      <c r="H80" s="56"/>
      <c r="I80" s="56">
        <v>30</v>
      </c>
      <c r="J80" s="56"/>
      <c r="K80" s="34">
        <f t="shared" si="2"/>
        <v>3</v>
      </c>
      <c r="L80" s="198"/>
      <c r="M80" s="199"/>
      <c r="N80" s="200"/>
      <c r="O80" s="201"/>
      <c r="P80" s="199"/>
      <c r="Q80" s="202"/>
      <c r="R80" s="61"/>
      <c r="S80" s="57"/>
      <c r="T80" s="58"/>
      <c r="U80" s="59"/>
      <c r="V80" s="60"/>
      <c r="W80" s="62"/>
      <c r="X80" s="61"/>
      <c r="Y80" s="57">
        <v>30</v>
      </c>
      <c r="Z80" s="93">
        <v>3</v>
      </c>
      <c r="AA80" s="59"/>
      <c r="AB80" s="60"/>
      <c r="AC80" s="58"/>
    </row>
    <row r="81" spans="1:29" s="69" customFormat="1" ht="20.25" customHeight="1">
      <c r="A81" s="68">
        <v>36</v>
      </c>
      <c r="B81" s="114" t="s">
        <v>90</v>
      </c>
      <c r="C81" s="115" t="s">
        <v>4</v>
      </c>
      <c r="D81" s="32">
        <f t="shared" si="1"/>
        <v>30</v>
      </c>
      <c r="E81" s="56"/>
      <c r="F81" s="56"/>
      <c r="G81" s="56"/>
      <c r="H81" s="56"/>
      <c r="I81" s="56">
        <v>30</v>
      </c>
      <c r="J81" s="56"/>
      <c r="K81" s="34">
        <f t="shared" si="2"/>
        <v>8</v>
      </c>
      <c r="L81" s="198"/>
      <c r="M81" s="199"/>
      <c r="N81" s="200"/>
      <c r="O81" s="201"/>
      <c r="P81" s="199"/>
      <c r="Q81" s="202"/>
      <c r="R81" s="61"/>
      <c r="S81" s="57"/>
      <c r="T81" s="58"/>
      <c r="U81" s="59"/>
      <c r="V81" s="60"/>
      <c r="W81" s="62"/>
      <c r="X81" s="61"/>
      <c r="Y81" s="57"/>
      <c r="Z81" s="58"/>
      <c r="AA81" s="59"/>
      <c r="AB81" s="60">
        <v>30</v>
      </c>
      <c r="AC81" s="93">
        <v>8</v>
      </c>
    </row>
    <row r="82" spans="1:29" s="69" customFormat="1" ht="20.25" hidden="1" customHeight="1">
      <c r="A82" s="68">
        <v>36</v>
      </c>
      <c r="B82" s="114" t="s">
        <v>5</v>
      </c>
      <c r="C82" s="115"/>
      <c r="D82" s="32"/>
      <c r="E82" s="56"/>
      <c r="F82" s="56"/>
      <c r="G82" s="56"/>
      <c r="H82" s="56"/>
      <c r="I82" s="56"/>
      <c r="J82" s="56"/>
      <c r="K82" s="34"/>
      <c r="L82" s="198"/>
      <c r="M82" s="199"/>
      <c r="N82" s="200"/>
      <c r="O82" s="201"/>
      <c r="P82" s="199"/>
      <c r="Q82" s="202"/>
      <c r="R82" s="61"/>
      <c r="S82" s="57"/>
      <c r="T82" s="58"/>
      <c r="U82" s="59"/>
      <c r="V82" s="60"/>
      <c r="W82" s="62"/>
      <c r="X82" s="61"/>
      <c r="Y82" s="57"/>
      <c r="Z82" s="58"/>
      <c r="AA82" s="59"/>
      <c r="AB82" s="60"/>
      <c r="AC82" s="58"/>
    </row>
    <row r="83" spans="1:29" s="69" customFormat="1" ht="34.15" customHeight="1">
      <c r="A83" s="68">
        <v>37</v>
      </c>
      <c r="B83" s="257" t="s">
        <v>91</v>
      </c>
      <c r="C83" s="256" t="s">
        <v>0</v>
      </c>
      <c r="D83" s="196">
        <v>30</v>
      </c>
      <c r="E83" s="199"/>
      <c r="F83" s="199"/>
      <c r="G83" s="199"/>
      <c r="H83" s="199">
        <v>30</v>
      </c>
      <c r="I83" s="199"/>
      <c r="J83" s="199"/>
      <c r="K83" s="248">
        <f>SUM(N83,Q83,T83,W83,Z83,AC83)</f>
        <v>2</v>
      </c>
      <c r="L83" s="198"/>
      <c r="M83" s="199">
        <v>30</v>
      </c>
      <c r="N83" s="200">
        <v>2</v>
      </c>
      <c r="O83" s="201"/>
      <c r="P83" s="199"/>
      <c r="Q83" s="202"/>
      <c r="R83" s="61"/>
      <c r="S83" s="118"/>
      <c r="T83" s="119"/>
      <c r="U83" s="59"/>
      <c r="V83" s="60"/>
      <c r="W83" s="62"/>
      <c r="X83" s="61"/>
      <c r="Y83" s="57"/>
      <c r="Z83" s="58"/>
      <c r="AA83" s="59"/>
      <c r="AB83" s="60"/>
      <c r="AC83" s="58"/>
    </row>
    <row r="84" spans="1:29" s="69" customFormat="1" ht="32.25" customHeight="1">
      <c r="A84" s="68">
        <v>38</v>
      </c>
      <c r="B84" s="258" t="s">
        <v>92</v>
      </c>
      <c r="C84" s="256" t="s">
        <v>4</v>
      </c>
      <c r="D84" s="196">
        <v>30</v>
      </c>
      <c r="E84" s="199"/>
      <c r="F84" s="199"/>
      <c r="G84" s="199"/>
      <c r="H84" s="199">
        <v>30</v>
      </c>
      <c r="I84" s="199"/>
      <c r="J84" s="199"/>
      <c r="K84" s="248">
        <f t="shared" si="2"/>
        <v>3</v>
      </c>
      <c r="L84" s="198"/>
      <c r="M84" s="199"/>
      <c r="N84" s="200"/>
      <c r="O84" s="201"/>
      <c r="P84" s="199">
        <v>30</v>
      </c>
      <c r="Q84" s="202">
        <v>3</v>
      </c>
      <c r="R84" s="61"/>
      <c r="S84" s="57"/>
      <c r="T84" s="58"/>
      <c r="U84" s="59"/>
      <c r="V84" s="60"/>
      <c r="W84" s="62"/>
      <c r="X84" s="61"/>
      <c r="Y84" s="57"/>
      <c r="Z84" s="58"/>
      <c r="AA84" s="59"/>
      <c r="AB84" s="60"/>
      <c r="AC84" s="58"/>
    </row>
    <row r="85" spans="1:29" s="69" customFormat="1" ht="35.450000000000003" customHeight="1">
      <c r="A85" s="68">
        <v>39</v>
      </c>
      <c r="B85" s="63" t="s">
        <v>93</v>
      </c>
      <c r="C85" s="54" t="s">
        <v>0</v>
      </c>
      <c r="D85" s="32">
        <f t="shared" si="1"/>
        <v>30</v>
      </c>
      <c r="E85" s="56"/>
      <c r="F85" s="56"/>
      <c r="G85" s="56"/>
      <c r="H85" s="56">
        <v>30</v>
      </c>
      <c r="I85" s="56"/>
      <c r="J85" s="56"/>
      <c r="K85" s="34">
        <f t="shared" si="2"/>
        <v>2</v>
      </c>
      <c r="L85" s="198"/>
      <c r="M85" s="199"/>
      <c r="N85" s="200"/>
      <c r="O85" s="201"/>
      <c r="P85" s="199"/>
      <c r="Q85" s="202"/>
      <c r="R85" s="61"/>
      <c r="S85" s="57"/>
      <c r="T85" s="58"/>
      <c r="U85" s="59"/>
      <c r="V85" s="60">
        <v>30</v>
      </c>
      <c r="W85" s="62">
        <v>2</v>
      </c>
      <c r="X85" s="61"/>
      <c r="Y85" s="57"/>
      <c r="Z85" s="58"/>
      <c r="AA85" s="59"/>
      <c r="AB85" s="60"/>
      <c r="AC85" s="93"/>
    </row>
    <row r="86" spans="1:29" s="69" customFormat="1" ht="33.6" customHeight="1">
      <c r="A86" s="68">
        <v>40</v>
      </c>
      <c r="B86" s="63" t="s">
        <v>94</v>
      </c>
      <c r="C86" s="54" t="s">
        <v>0</v>
      </c>
      <c r="D86" s="32">
        <f t="shared" si="1"/>
        <v>15</v>
      </c>
      <c r="E86" s="56"/>
      <c r="F86" s="56"/>
      <c r="G86" s="56"/>
      <c r="H86" s="56">
        <v>15</v>
      </c>
      <c r="I86" s="56"/>
      <c r="J86" s="56"/>
      <c r="K86" s="34">
        <f t="shared" si="2"/>
        <v>1</v>
      </c>
      <c r="L86" s="198"/>
      <c r="M86" s="199"/>
      <c r="N86" s="200"/>
      <c r="O86" s="201"/>
      <c r="P86" s="199"/>
      <c r="Q86" s="202"/>
      <c r="R86" s="61"/>
      <c r="S86" s="57"/>
      <c r="T86" s="58"/>
      <c r="U86" s="59"/>
      <c r="V86" s="60"/>
      <c r="W86" s="62"/>
      <c r="X86" s="61"/>
      <c r="Y86" s="57">
        <v>15</v>
      </c>
      <c r="Z86" s="58">
        <v>1</v>
      </c>
      <c r="AA86" s="59"/>
      <c r="AB86" s="60"/>
      <c r="AC86" s="93"/>
    </row>
    <row r="87" spans="1:29" s="69" customFormat="1" ht="36.6" customHeight="1">
      <c r="A87" s="68">
        <v>41</v>
      </c>
      <c r="B87" s="63" t="s">
        <v>95</v>
      </c>
      <c r="C87" s="120" t="s">
        <v>4</v>
      </c>
      <c r="D87" s="32">
        <v>30</v>
      </c>
      <c r="E87" s="56"/>
      <c r="F87" s="56"/>
      <c r="G87" s="56"/>
      <c r="H87" s="56">
        <v>30</v>
      </c>
      <c r="I87" s="56"/>
      <c r="J87" s="56"/>
      <c r="K87" s="34">
        <v>2</v>
      </c>
      <c r="L87" s="198"/>
      <c r="M87" s="199"/>
      <c r="N87" s="200"/>
      <c r="O87" s="201"/>
      <c r="P87" s="199"/>
      <c r="Q87" s="202"/>
      <c r="R87" s="61"/>
      <c r="S87" s="57"/>
      <c r="T87" s="58"/>
      <c r="U87" s="59"/>
      <c r="V87" s="60"/>
      <c r="W87" s="62"/>
      <c r="X87" s="61"/>
      <c r="Y87" s="57"/>
      <c r="Z87" s="58"/>
      <c r="AA87" s="59"/>
      <c r="AB87" s="60">
        <v>30</v>
      </c>
      <c r="AC87" s="93">
        <v>2</v>
      </c>
    </row>
    <row r="88" spans="1:29" s="69" customFormat="1" ht="31.15" customHeight="1">
      <c r="A88" s="68">
        <v>42</v>
      </c>
      <c r="B88" s="63" t="s">
        <v>96</v>
      </c>
      <c r="C88" s="120" t="s">
        <v>0</v>
      </c>
      <c r="D88" s="32">
        <v>15</v>
      </c>
      <c r="E88" s="56"/>
      <c r="F88" s="56"/>
      <c r="G88" s="56"/>
      <c r="H88" s="56">
        <v>15</v>
      </c>
      <c r="I88" s="56"/>
      <c r="J88" s="56"/>
      <c r="K88" s="34">
        <v>1</v>
      </c>
      <c r="L88" s="198"/>
      <c r="M88" s="199"/>
      <c r="N88" s="200"/>
      <c r="O88" s="201"/>
      <c r="P88" s="199"/>
      <c r="Q88" s="202"/>
      <c r="R88" s="61"/>
      <c r="S88" s="57"/>
      <c r="T88" s="58"/>
      <c r="U88" s="59"/>
      <c r="V88" s="60"/>
      <c r="W88" s="62"/>
      <c r="X88" s="61"/>
      <c r="Y88" s="57">
        <v>15</v>
      </c>
      <c r="Z88" s="58">
        <v>1</v>
      </c>
      <c r="AA88" s="59"/>
      <c r="AB88" s="60"/>
      <c r="AC88" s="93"/>
    </row>
    <row r="89" spans="1:29" s="69" customFormat="1" ht="31.9" customHeight="1" thickBot="1">
      <c r="A89" s="68">
        <v>43</v>
      </c>
      <c r="B89" s="63" t="s">
        <v>97</v>
      </c>
      <c r="C89" s="96" t="s">
        <v>4</v>
      </c>
      <c r="D89" s="32">
        <f t="shared" si="1"/>
        <v>30</v>
      </c>
      <c r="E89" s="56"/>
      <c r="F89" s="56"/>
      <c r="G89" s="56"/>
      <c r="H89" s="56">
        <v>30</v>
      </c>
      <c r="I89" s="56"/>
      <c r="J89" s="56"/>
      <c r="K89" s="34">
        <f t="shared" si="2"/>
        <v>2</v>
      </c>
      <c r="L89" s="198"/>
      <c r="M89" s="199"/>
      <c r="N89" s="200"/>
      <c r="O89" s="201"/>
      <c r="P89" s="199"/>
      <c r="Q89" s="202"/>
      <c r="R89" s="61"/>
      <c r="S89" s="57"/>
      <c r="T89" s="58"/>
      <c r="U89" s="59"/>
      <c r="V89" s="60"/>
      <c r="W89" s="62"/>
      <c r="X89" s="61"/>
      <c r="Y89" s="57"/>
      <c r="Z89" s="58"/>
      <c r="AA89" s="59"/>
      <c r="AB89" s="60">
        <v>30</v>
      </c>
      <c r="AC89" s="93">
        <v>2</v>
      </c>
    </row>
    <row r="90" spans="1:29" s="69" customFormat="1" ht="24" customHeight="1" thickBot="1">
      <c r="A90" s="288" t="s">
        <v>107</v>
      </c>
      <c r="B90" s="289"/>
      <c r="C90" s="290"/>
      <c r="D90" s="121">
        <f t="shared" ref="D90:J90" si="3">SUM(D9:D89)</f>
        <v>2055</v>
      </c>
      <c r="E90" s="122">
        <f t="shared" si="3"/>
        <v>135</v>
      </c>
      <c r="F90" s="122">
        <f t="shared" si="3"/>
        <v>1410</v>
      </c>
      <c r="G90" s="122">
        <f t="shared" si="3"/>
        <v>0</v>
      </c>
      <c r="H90" s="122">
        <f t="shared" si="3"/>
        <v>450</v>
      </c>
      <c r="I90" s="122">
        <f t="shared" si="3"/>
        <v>60</v>
      </c>
      <c r="J90" s="122">
        <f t="shared" si="3"/>
        <v>0</v>
      </c>
      <c r="K90" s="123">
        <f>SUM(K9,K14,K19,K23,K28,K33,K38,K43,K48,K53,K58:K89)</f>
        <v>149</v>
      </c>
      <c r="L90" s="223">
        <f t="shared" ref="L90:AC90" si="4">SUM(L9:L89)</f>
        <v>45</v>
      </c>
      <c r="M90" s="224">
        <f t="shared" si="4"/>
        <v>300</v>
      </c>
      <c r="N90" s="225">
        <f t="shared" si="4"/>
        <v>23</v>
      </c>
      <c r="O90" s="226">
        <f t="shared" si="4"/>
        <v>45</v>
      </c>
      <c r="P90" s="224">
        <f t="shared" si="4"/>
        <v>300</v>
      </c>
      <c r="Q90" s="227">
        <f t="shared" si="4"/>
        <v>26</v>
      </c>
      <c r="R90" s="124">
        <f t="shared" si="4"/>
        <v>15</v>
      </c>
      <c r="S90" s="125">
        <f t="shared" si="4"/>
        <v>330</v>
      </c>
      <c r="T90" s="126">
        <f t="shared" si="4"/>
        <v>23</v>
      </c>
      <c r="U90" s="127">
        <f t="shared" si="4"/>
        <v>15</v>
      </c>
      <c r="V90" s="128">
        <f t="shared" si="4"/>
        <v>360</v>
      </c>
      <c r="W90" s="129">
        <f t="shared" si="4"/>
        <v>26</v>
      </c>
      <c r="X90" s="124">
        <f t="shared" si="4"/>
        <v>0</v>
      </c>
      <c r="Y90" s="125">
        <f t="shared" si="4"/>
        <v>345</v>
      </c>
      <c r="Z90" s="126">
        <f t="shared" si="4"/>
        <v>25</v>
      </c>
      <c r="AA90" s="130">
        <f t="shared" si="4"/>
        <v>0</v>
      </c>
      <c r="AB90" s="128">
        <f t="shared" si="4"/>
        <v>300</v>
      </c>
      <c r="AC90" s="126">
        <f t="shared" si="4"/>
        <v>26</v>
      </c>
    </row>
    <row r="91" spans="1:29" s="69" customFormat="1" ht="24" customHeight="1">
      <c r="A91" s="131"/>
      <c r="B91" s="131"/>
      <c r="C91" s="131"/>
      <c r="D91" s="132"/>
      <c r="E91" s="132"/>
      <c r="F91" s="132"/>
      <c r="G91" s="132"/>
      <c r="H91" s="132"/>
      <c r="I91" s="132"/>
      <c r="J91" s="132"/>
      <c r="K91" s="133"/>
      <c r="L91" s="134"/>
      <c r="M91" s="134"/>
      <c r="N91" s="133"/>
      <c r="O91" s="134"/>
      <c r="P91" s="134"/>
      <c r="Q91" s="133"/>
      <c r="R91" s="134"/>
      <c r="S91" s="134"/>
      <c r="T91" s="133"/>
      <c r="U91" s="134"/>
      <c r="V91" s="134"/>
      <c r="W91" s="133"/>
      <c r="X91" s="134"/>
      <c r="Y91" s="134"/>
      <c r="Z91" s="133"/>
      <c r="AA91" s="134"/>
      <c r="AB91" s="134"/>
      <c r="AC91" s="133"/>
    </row>
    <row r="92" spans="1:29" s="138" customFormat="1" ht="24" customHeight="1" thickBot="1">
      <c r="A92" s="135"/>
      <c r="B92" s="135"/>
      <c r="C92" s="136"/>
      <c r="D92" s="136"/>
      <c r="E92" s="136"/>
      <c r="F92" s="136"/>
      <c r="G92" s="136"/>
      <c r="H92" s="136"/>
      <c r="I92" s="136"/>
      <c r="J92" s="136"/>
      <c r="K92" s="137"/>
      <c r="L92" s="136"/>
      <c r="M92" s="136"/>
      <c r="N92" s="137"/>
      <c r="O92" s="136"/>
      <c r="P92" s="136"/>
      <c r="Q92" s="137"/>
      <c r="R92" s="136"/>
      <c r="S92" s="136"/>
      <c r="T92" s="137"/>
      <c r="U92" s="136"/>
      <c r="V92" s="136"/>
      <c r="W92" s="137"/>
      <c r="X92" s="136"/>
      <c r="Y92" s="136"/>
      <c r="Z92" s="137"/>
      <c r="AA92" s="136"/>
      <c r="AB92" s="136"/>
      <c r="AC92" s="137"/>
    </row>
    <row r="93" spans="1:29" ht="14.45" customHeight="1">
      <c r="A93" s="323" t="s">
        <v>6</v>
      </c>
      <c r="B93" s="325" t="s">
        <v>98</v>
      </c>
      <c r="C93" s="325"/>
      <c r="D93" s="325"/>
      <c r="E93" s="325"/>
      <c r="F93" s="325"/>
      <c r="G93" s="325"/>
      <c r="H93" s="325"/>
      <c r="I93" s="325"/>
      <c r="J93" s="325"/>
      <c r="K93" s="326"/>
      <c r="L93" s="329" t="s">
        <v>9</v>
      </c>
      <c r="M93" s="330"/>
      <c r="N93" s="330"/>
      <c r="O93" s="330"/>
      <c r="P93" s="330"/>
      <c r="Q93" s="331"/>
      <c r="R93" s="332" t="s">
        <v>10</v>
      </c>
      <c r="S93" s="332"/>
      <c r="T93" s="332"/>
      <c r="U93" s="332"/>
      <c r="V93" s="332"/>
      <c r="W93" s="332"/>
      <c r="X93" s="333" t="s">
        <v>11</v>
      </c>
      <c r="Y93" s="334"/>
      <c r="Z93" s="334"/>
      <c r="AA93" s="334"/>
      <c r="AB93" s="334"/>
      <c r="AC93" s="335"/>
    </row>
    <row r="94" spans="1:29" ht="11.45" customHeight="1" thickBot="1">
      <c r="A94" s="324"/>
      <c r="B94" s="327"/>
      <c r="C94" s="327"/>
      <c r="D94" s="327"/>
      <c r="E94" s="327"/>
      <c r="F94" s="327"/>
      <c r="G94" s="327"/>
      <c r="H94" s="327"/>
      <c r="I94" s="327"/>
      <c r="J94" s="327"/>
      <c r="K94" s="328"/>
      <c r="L94" s="336" t="s">
        <v>12</v>
      </c>
      <c r="M94" s="337"/>
      <c r="N94" s="338"/>
      <c r="O94" s="339" t="s">
        <v>15</v>
      </c>
      <c r="P94" s="340"/>
      <c r="Q94" s="341"/>
      <c r="R94" s="294" t="s">
        <v>13</v>
      </c>
      <c r="S94" s="295"/>
      <c r="T94" s="296"/>
      <c r="U94" s="291" t="s">
        <v>14</v>
      </c>
      <c r="V94" s="292"/>
      <c r="W94" s="293"/>
      <c r="X94" s="294" t="s">
        <v>16</v>
      </c>
      <c r="Y94" s="295"/>
      <c r="Z94" s="296"/>
      <c r="AA94" s="291" t="s">
        <v>17</v>
      </c>
      <c r="AB94" s="292"/>
      <c r="AC94" s="297"/>
    </row>
    <row r="95" spans="1:29" ht="11.45" customHeight="1" thickBot="1">
      <c r="A95" s="298" t="s">
        <v>121</v>
      </c>
      <c r="B95" s="300" t="s">
        <v>99</v>
      </c>
      <c r="C95" s="302" t="s">
        <v>19</v>
      </c>
      <c r="D95" s="304" t="s">
        <v>1</v>
      </c>
      <c r="E95" s="306" t="s">
        <v>100</v>
      </c>
      <c r="F95" s="307"/>
      <c r="G95" s="307"/>
      <c r="H95" s="307"/>
      <c r="I95" s="307"/>
      <c r="J95" s="307"/>
      <c r="K95" s="308" t="s">
        <v>2</v>
      </c>
      <c r="L95" s="310" t="s">
        <v>18</v>
      </c>
      <c r="M95" s="311"/>
      <c r="N95" s="312"/>
      <c r="O95" s="313" t="s">
        <v>18</v>
      </c>
      <c r="P95" s="314"/>
      <c r="Q95" s="315"/>
      <c r="R95" s="316" t="s">
        <v>18</v>
      </c>
      <c r="S95" s="317"/>
      <c r="T95" s="318"/>
      <c r="U95" s="319" t="s">
        <v>18</v>
      </c>
      <c r="V95" s="320"/>
      <c r="W95" s="321"/>
      <c r="X95" s="316" t="s">
        <v>18</v>
      </c>
      <c r="Y95" s="317"/>
      <c r="Z95" s="318"/>
      <c r="AA95" s="319" t="s">
        <v>18</v>
      </c>
      <c r="AB95" s="320"/>
      <c r="AC95" s="322"/>
    </row>
    <row r="96" spans="1:29" s="17" customFormat="1" ht="29.45" customHeight="1">
      <c r="A96" s="299"/>
      <c r="B96" s="301"/>
      <c r="C96" s="342"/>
      <c r="D96" s="305"/>
      <c r="E96" s="9"/>
      <c r="F96" s="9"/>
      <c r="G96" s="9"/>
      <c r="H96" s="9"/>
      <c r="I96" s="10"/>
      <c r="J96" s="9"/>
      <c r="K96" s="309"/>
      <c r="L96" s="178"/>
      <c r="M96" s="179"/>
      <c r="N96" s="180" t="s">
        <v>3</v>
      </c>
      <c r="O96" s="181"/>
      <c r="P96" s="179"/>
      <c r="Q96" s="182" t="s">
        <v>3</v>
      </c>
      <c r="R96" s="16"/>
      <c r="S96" s="11"/>
      <c r="T96" s="12" t="s">
        <v>3</v>
      </c>
      <c r="U96" s="13"/>
      <c r="V96" s="14"/>
      <c r="W96" s="15" t="s">
        <v>3</v>
      </c>
      <c r="X96" s="16"/>
      <c r="Y96" s="11"/>
      <c r="Z96" s="12" t="s">
        <v>3</v>
      </c>
      <c r="AA96" s="13"/>
      <c r="AB96" s="14"/>
      <c r="AC96" s="12" t="s">
        <v>3</v>
      </c>
    </row>
    <row r="97" spans="1:29" ht="21.75" customHeight="1" thickBot="1">
      <c r="A97" s="139">
        <v>1</v>
      </c>
      <c r="B97" s="140" t="s">
        <v>98</v>
      </c>
      <c r="C97" s="141" t="s">
        <v>0</v>
      </c>
      <c r="D97" s="142">
        <v>40</v>
      </c>
      <c r="E97" s="143"/>
      <c r="F97" s="143"/>
      <c r="G97" s="143"/>
      <c r="H97" s="143"/>
      <c r="I97" s="143"/>
      <c r="J97" s="143">
        <v>40</v>
      </c>
      <c r="K97" s="144">
        <v>2</v>
      </c>
      <c r="L97" s="228"/>
      <c r="M97" s="229"/>
      <c r="N97" s="230"/>
      <c r="O97" s="231"/>
      <c r="P97" s="229"/>
      <c r="Q97" s="232"/>
      <c r="R97" s="149"/>
      <c r="S97" s="145"/>
      <c r="T97" s="144"/>
      <c r="U97" s="146"/>
      <c r="V97" s="147"/>
      <c r="W97" s="148"/>
      <c r="X97" s="149"/>
      <c r="Y97" s="145">
        <v>40</v>
      </c>
      <c r="Z97" s="144">
        <v>2</v>
      </c>
      <c r="AA97" s="146"/>
      <c r="AB97" s="147"/>
      <c r="AC97" s="144"/>
    </row>
    <row r="98" spans="1:29" s="69" customFormat="1" ht="24" customHeight="1" thickBot="1">
      <c r="A98" s="288" t="s">
        <v>108</v>
      </c>
      <c r="B98" s="289"/>
      <c r="C98" s="290"/>
      <c r="D98" s="121">
        <f t="shared" ref="D98:AC98" si="5">SUM(D97:D97)</f>
        <v>40</v>
      </c>
      <c r="E98" s="122">
        <f t="shared" si="5"/>
        <v>0</v>
      </c>
      <c r="F98" s="122">
        <f t="shared" si="5"/>
        <v>0</v>
      </c>
      <c r="G98" s="122">
        <f t="shared" si="5"/>
        <v>0</v>
      </c>
      <c r="H98" s="122">
        <f t="shared" si="5"/>
        <v>0</v>
      </c>
      <c r="I98" s="122">
        <f t="shared" si="5"/>
        <v>0</v>
      </c>
      <c r="J98" s="122">
        <f t="shared" si="5"/>
        <v>40</v>
      </c>
      <c r="K98" s="123">
        <f t="shared" si="5"/>
        <v>2</v>
      </c>
      <c r="L98" s="223">
        <f t="shared" si="5"/>
        <v>0</v>
      </c>
      <c r="M98" s="224">
        <f t="shared" si="5"/>
        <v>0</v>
      </c>
      <c r="N98" s="225">
        <f t="shared" si="5"/>
        <v>0</v>
      </c>
      <c r="O98" s="226">
        <f t="shared" si="5"/>
        <v>0</v>
      </c>
      <c r="P98" s="224">
        <f t="shared" si="5"/>
        <v>0</v>
      </c>
      <c r="Q98" s="227">
        <f t="shared" si="5"/>
        <v>0</v>
      </c>
      <c r="R98" s="150">
        <f t="shared" si="5"/>
        <v>0</v>
      </c>
      <c r="S98" s="125">
        <f t="shared" si="5"/>
        <v>0</v>
      </c>
      <c r="T98" s="126">
        <f t="shared" si="5"/>
        <v>0</v>
      </c>
      <c r="U98" s="127">
        <f t="shared" si="5"/>
        <v>0</v>
      </c>
      <c r="V98" s="128">
        <f t="shared" si="5"/>
        <v>0</v>
      </c>
      <c r="W98" s="129">
        <f t="shared" si="5"/>
        <v>0</v>
      </c>
      <c r="X98" s="150">
        <f t="shared" si="5"/>
        <v>0</v>
      </c>
      <c r="Y98" s="125">
        <f t="shared" si="5"/>
        <v>40</v>
      </c>
      <c r="Z98" s="126">
        <f t="shared" si="5"/>
        <v>2</v>
      </c>
      <c r="AA98" s="127">
        <f t="shared" si="5"/>
        <v>0</v>
      </c>
      <c r="AB98" s="128">
        <f t="shared" si="5"/>
        <v>0</v>
      </c>
      <c r="AC98" s="126">
        <f t="shared" si="5"/>
        <v>0</v>
      </c>
    </row>
    <row r="99" spans="1:29" s="138" customFormat="1" ht="23.25" customHeight="1" thickBot="1">
      <c r="A99" s="135"/>
      <c r="B99" s="135"/>
      <c r="C99" s="136"/>
      <c r="D99" s="136"/>
      <c r="E99" s="136"/>
      <c r="F99" s="136"/>
      <c r="G99" s="136"/>
      <c r="H99" s="136"/>
      <c r="I99" s="136"/>
      <c r="J99" s="136"/>
      <c r="K99" s="137"/>
      <c r="L99" s="136"/>
      <c r="M99" s="136"/>
      <c r="N99" s="137"/>
      <c r="O99" s="136"/>
      <c r="P99" s="136"/>
      <c r="Q99" s="137"/>
      <c r="R99" s="136"/>
      <c r="S99" s="136"/>
      <c r="T99" s="137"/>
      <c r="U99" s="136"/>
      <c r="V99" s="136"/>
      <c r="W99" s="137"/>
      <c r="X99" s="136"/>
      <c r="Y99" s="136"/>
      <c r="Z99" s="137"/>
      <c r="AA99" s="136"/>
      <c r="AB99" s="136"/>
      <c r="AC99" s="137"/>
    </row>
    <row r="100" spans="1:29" ht="14.45" customHeight="1">
      <c r="A100" s="323" t="s">
        <v>7</v>
      </c>
      <c r="B100" s="325" t="s">
        <v>122</v>
      </c>
      <c r="C100" s="325"/>
      <c r="D100" s="325"/>
      <c r="E100" s="325"/>
      <c r="F100" s="325"/>
      <c r="G100" s="325"/>
      <c r="H100" s="325"/>
      <c r="I100" s="325"/>
      <c r="J100" s="325"/>
      <c r="K100" s="326"/>
      <c r="L100" s="329" t="s">
        <v>9</v>
      </c>
      <c r="M100" s="330"/>
      <c r="N100" s="330"/>
      <c r="O100" s="330"/>
      <c r="P100" s="330"/>
      <c r="Q100" s="331"/>
      <c r="R100" s="332" t="s">
        <v>10</v>
      </c>
      <c r="S100" s="332"/>
      <c r="T100" s="332"/>
      <c r="U100" s="332"/>
      <c r="V100" s="332"/>
      <c r="W100" s="332"/>
      <c r="X100" s="333" t="s">
        <v>11</v>
      </c>
      <c r="Y100" s="334"/>
      <c r="Z100" s="334"/>
      <c r="AA100" s="334"/>
      <c r="AB100" s="334"/>
      <c r="AC100" s="335"/>
    </row>
    <row r="101" spans="1:29" ht="11.45" customHeight="1" thickBot="1">
      <c r="A101" s="324"/>
      <c r="B101" s="327"/>
      <c r="C101" s="327"/>
      <c r="D101" s="327"/>
      <c r="E101" s="327"/>
      <c r="F101" s="327"/>
      <c r="G101" s="327"/>
      <c r="H101" s="327"/>
      <c r="I101" s="327"/>
      <c r="J101" s="327"/>
      <c r="K101" s="328"/>
      <c r="L101" s="336" t="s">
        <v>12</v>
      </c>
      <c r="M101" s="337"/>
      <c r="N101" s="338"/>
      <c r="O101" s="339" t="s">
        <v>15</v>
      </c>
      <c r="P101" s="340"/>
      <c r="Q101" s="341"/>
      <c r="R101" s="294" t="s">
        <v>13</v>
      </c>
      <c r="S101" s="295"/>
      <c r="T101" s="296"/>
      <c r="U101" s="291" t="s">
        <v>14</v>
      </c>
      <c r="V101" s="292"/>
      <c r="W101" s="293"/>
      <c r="X101" s="294" t="s">
        <v>16</v>
      </c>
      <c r="Y101" s="295"/>
      <c r="Z101" s="296"/>
      <c r="AA101" s="291" t="s">
        <v>17</v>
      </c>
      <c r="AB101" s="292"/>
      <c r="AC101" s="297"/>
    </row>
    <row r="102" spans="1:29" ht="11.45" customHeight="1" thickBot="1">
      <c r="A102" s="298" t="s">
        <v>121</v>
      </c>
      <c r="B102" s="300" t="s">
        <v>99</v>
      </c>
      <c r="C102" s="302" t="s">
        <v>19</v>
      </c>
      <c r="D102" s="304" t="s">
        <v>20</v>
      </c>
      <c r="E102" s="306" t="s">
        <v>100</v>
      </c>
      <c r="F102" s="307"/>
      <c r="G102" s="307"/>
      <c r="H102" s="307"/>
      <c r="I102" s="307"/>
      <c r="J102" s="307"/>
      <c r="K102" s="308" t="s">
        <v>28</v>
      </c>
      <c r="L102" s="310" t="s">
        <v>18</v>
      </c>
      <c r="M102" s="311"/>
      <c r="N102" s="312"/>
      <c r="O102" s="313" t="s">
        <v>18</v>
      </c>
      <c r="P102" s="314"/>
      <c r="Q102" s="315"/>
      <c r="R102" s="316" t="s">
        <v>18</v>
      </c>
      <c r="S102" s="317"/>
      <c r="T102" s="318"/>
      <c r="U102" s="319" t="s">
        <v>18</v>
      </c>
      <c r="V102" s="320"/>
      <c r="W102" s="321"/>
      <c r="X102" s="316" t="s">
        <v>18</v>
      </c>
      <c r="Y102" s="317"/>
      <c r="Z102" s="318"/>
      <c r="AA102" s="319" t="s">
        <v>18</v>
      </c>
      <c r="AB102" s="320"/>
      <c r="AC102" s="322"/>
    </row>
    <row r="103" spans="1:29" s="17" customFormat="1" ht="29.45" customHeight="1" thickBot="1">
      <c r="A103" s="299"/>
      <c r="B103" s="301"/>
      <c r="C103" s="303"/>
      <c r="D103" s="305"/>
      <c r="E103" s="9" t="s">
        <v>21</v>
      </c>
      <c r="F103" s="9" t="s">
        <v>22</v>
      </c>
      <c r="G103" s="9" t="s">
        <v>23</v>
      </c>
      <c r="H103" s="9" t="s">
        <v>24</v>
      </c>
      <c r="I103" s="10" t="s">
        <v>25</v>
      </c>
      <c r="J103" s="9" t="s">
        <v>26</v>
      </c>
      <c r="K103" s="309"/>
      <c r="L103" s="178" t="s">
        <v>29</v>
      </c>
      <c r="M103" s="179" t="s">
        <v>27</v>
      </c>
      <c r="N103" s="180" t="s">
        <v>3</v>
      </c>
      <c r="O103" s="181" t="s">
        <v>29</v>
      </c>
      <c r="P103" s="179" t="s">
        <v>27</v>
      </c>
      <c r="Q103" s="182" t="s">
        <v>3</v>
      </c>
      <c r="R103" s="16" t="s">
        <v>29</v>
      </c>
      <c r="S103" s="11" t="s">
        <v>27</v>
      </c>
      <c r="T103" s="12" t="s">
        <v>3</v>
      </c>
      <c r="U103" s="13" t="s">
        <v>29</v>
      </c>
      <c r="V103" s="14" t="s">
        <v>27</v>
      </c>
      <c r="W103" s="15" t="s">
        <v>3</v>
      </c>
      <c r="X103" s="16" t="s">
        <v>29</v>
      </c>
      <c r="Y103" s="11" t="s">
        <v>27</v>
      </c>
      <c r="Z103" s="12" t="s">
        <v>3</v>
      </c>
      <c r="AA103" s="13" t="s">
        <v>29</v>
      </c>
      <c r="AB103" s="14" t="s">
        <v>27</v>
      </c>
      <c r="AC103" s="12" t="s">
        <v>3</v>
      </c>
    </row>
    <row r="104" spans="1:29" s="69" customFormat="1" ht="20.25" customHeight="1">
      <c r="A104" s="139">
        <v>1</v>
      </c>
      <c r="B104" s="259" t="s">
        <v>101</v>
      </c>
      <c r="C104" s="260" t="s">
        <v>0</v>
      </c>
      <c r="D104" s="228">
        <f>SUM(L104:M104,O104:P104,R104:S104,U104:V104,X104:Y104,AA104:AB104)</f>
        <v>60</v>
      </c>
      <c r="E104" s="229"/>
      <c r="F104" s="229">
        <v>60</v>
      </c>
      <c r="G104" s="229"/>
      <c r="H104" s="229"/>
      <c r="I104" s="229"/>
      <c r="J104" s="229"/>
      <c r="K104" s="230">
        <f>SUM(N104,Q104,T104,W104,Z104,AC104)</f>
        <v>3</v>
      </c>
      <c r="L104" s="228"/>
      <c r="M104" s="229">
        <v>60</v>
      </c>
      <c r="N104" s="230">
        <v>3</v>
      </c>
      <c r="O104" s="231"/>
      <c r="P104" s="229"/>
      <c r="Q104" s="232"/>
      <c r="R104" s="149"/>
      <c r="S104" s="145"/>
      <c r="T104" s="144"/>
      <c r="U104" s="146"/>
      <c r="V104" s="147"/>
      <c r="W104" s="148"/>
      <c r="X104" s="149"/>
      <c r="Y104" s="145"/>
      <c r="Z104" s="144"/>
      <c r="AA104" s="146"/>
      <c r="AB104" s="147"/>
      <c r="AC104" s="144"/>
    </row>
    <row r="105" spans="1:29" s="69" customFormat="1" ht="20.25" customHeight="1">
      <c r="A105" s="139">
        <v>2</v>
      </c>
      <c r="B105" s="261" t="s">
        <v>102</v>
      </c>
      <c r="C105" s="262" t="s">
        <v>4</v>
      </c>
      <c r="D105" s="231">
        <f t="shared" ref="D105:D110" si="6">SUM(L105:M105,O105:P105,R105:S105,U105:V105,X105:Y105,AA105:AB105)</f>
        <v>60</v>
      </c>
      <c r="E105" s="234"/>
      <c r="F105" s="234">
        <v>60</v>
      </c>
      <c r="G105" s="234"/>
      <c r="H105" s="234"/>
      <c r="I105" s="234"/>
      <c r="J105" s="234"/>
      <c r="K105" s="230">
        <f t="shared" ref="K105:K113" si="7">SUM(N105,Q105,T105,W105,Z105,AC105)</f>
        <v>4</v>
      </c>
      <c r="L105" s="233"/>
      <c r="M105" s="234"/>
      <c r="N105" s="235"/>
      <c r="O105" s="236"/>
      <c r="P105" s="234">
        <v>60</v>
      </c>
      <c r="Q105" s="237">
        <v>4</v>
      </c>
      <c r="R105" s="160"/>
      <c r="S105" s="156"/>
      <c r="T105" s="157"/>
      <c r="U105" s="158"/>
      <c r="V105" s="159"/>
      <c r="W105" s="161"/>
      <c r="X105" s="160"/>
      <c r="Y105" s="156"/>
      <c r="Z105" s="157"/>
      <c r="AA105" s="158"/>
      <c r="AB105" s="159"/>
      <c r="AC105" s="157"/>
    </row>
    <row r="106" spans="1:29" s="69" customFormat="1" ht="20.25" customHeight="1">
      <c r="A106" s="139">
        <v>3</v>
      </c>
      <c r="B106" s="152" t="s">
        <v>103</v>
      </c>
      <c r="C106" s="153" t="s">
        <v>0</v>
      </c>
      <c r="D106" s="154">
        <f t="shared" si="6"/>
        <v>60</v>
      </c>
      <c r="E106" s="155"/>
      <c r="F106" s="155">
        <v>60</v>
      </c>
      <c r="G106" s="155"/>
      <c r="H106" s="155"/>
      <c r="I106" s="155"/>
      <c r="J106" s="155"/>
      <c r="K106" s="144">
        <f>SUM(N106,Q106,T106,W106,Z106,AC106)</f>
        <v>3</v>
      </c>
      <c r="L106" s="233"/>
      <c r="M106" s="234"/>
      <c r="N106" s="235"/>
      <c r="O106" s="236"/>
      <c r="P106" s="234"/>
      <c r="Q106" s="237"/>
      <c r="R106" s="160"/>
      <c r="S106" s="156">
        <v>60</v>
      </c>
      <c r="T106" s="157">
        <v>3</v>
      </c>
      <c r="U106" s="158"/>
      <c r="V106" s="159"/>
      <c r="W106" s="161"/>
      <c r="X106" s="160"/>
      <c r="Y106" s="156"/>
      <c r="Z106" s="157"/>
      <c r="AA106" s="158"/>
      <c r="AB106" s="159"/>
      <c r="AC106" s="157"/>
    </row>
    <row r="107" spans="1:29" s="69" customFormat="1" ht="20.25" customHeight="1">
      <c r="A107" s="139">
        <v>4</v>
      </c>
      <c r="B107" s="152" t="s">
        <v>104</v>
      </c>
      <c r="C107" s="153" t="s">
        <v>4</v>
      </c>
      <c r="D107" s="154">
        <f>SUM(L107:M107,O107:P107,R107:S107,U107:V107,X107:Y107,AA107:AB107)</f>
        <v>60</v>
      </c>
      <c r="E107" s="155"/>
      <c r="F107" s="155">
        <v>60</v>
      </c>
      <c r="G107" s="155"/>
      <c r="H107" s="155"/>
      <c r="I107" s="155"/>
      <c r="J107" s="155"/>
      <c r="K107" s="144">
        <f>SUM(N107,Q107,T107,W107,Z107,AC107)</f>
        <v>4</v>
      </c>
      <c r="L107" s="233"/>
      <c r="M107" s="234"/>
      <c r="N107" s="235"/>
      <c r="O107" s="236"/>
      <c r="P107" s="234"/>
      <c r="Q107" s="237"/>
      <c r="R107" s="160"/>
      <c r="S107" s="156"/>
      <c r="T107" s="157"/>
      <c r="U107" s="158"/>
      <c r="V107" s="159">
        <v>60</v>
      </c>
      <c r="W107" s="161">
        <v>4</v>
      </c>
      <c r="X107" s="160"/>
      <c r="Y107" s="156"/>
      <c r="Z107" s="157"/>
      <c r="AA107" s="158"/>
      <c r="AB107" s="159"/>
      <c r="AC107" s="157"/>
    </row>
    <row r="108" spans="1:29" s="69" customFormat="1" ht="20.25" customHeight="1">
      <c r="A108" s="139">
        <v>5</v>
      </c>
      <c r="B108" s="152" t="s">
        <v>105</v>
      </c>
      <c r="C108" s="153" t="s">
        <v>0</v>
      </c>
      <c r="D108" s="154">
        <v>60</v>
      </c>
      <c r="E108" s="155"/>
      <c r="F108" s="155">
        <v>60</v>
      </c>
      <c r="G108" s="155"/>
      <c r="H108" s="155"/>
      <c r="I108" s="155"/>
      <c r="J108" s="155"/>
      <c r="K108" s="144">
        <f>SUM(N108,Q108,T108,W108,Z108,AC108)</f>
        <v>3</v>
      </c>
      <c r="L108" s="233"/>
      <c r="M108" s="234"/>
      <c r="N108" s="235"/>
      <c r="O108" s="236"/>
      <c r="P108" s="234"/>
      <c r="Q108" s="237"/>
      <c r="R108" s="160"/>
      <c r="S108" s="156"/>
      <c r="T108" s="157"/>
      <c r="U108" s="158"/>
      <c r="V108" s="159"/>
      <c r="W108" s="161"/>
      <c r="X108" s="160"/>
      <c r="Y108" s="156">
        <v>60</v>
      </c>
      <c r="Z108" s="157">
        <v>3</v>
      </c>
      <c r="AA108" s="158"/>
      <c r="AB108" s="159"/>
      <c r="AC108" s="157"/>
    </row>
    <row r="109" spans="1:29" s="69" customFormat="1" ht="20.25" customHeight="1">
      <c r="A109" s="139">
        <v>6</v>
      </c>
      <c r="B109" s="152" t="s">
        <v>106</v>
      </c>
      <c r="C109" s="153" t="s">
        <v>4</v>
      </c>
      <c r="D109" s="154">
        <v>60</v>
      </c>
      <c r="E109" s="155"/>
      <c r="F109" s="155">
        <v>60</v>
      </c>
      <c r="G109" s="155"/>
      <c r="H109" s="155"/>
      <c r="I109" s="155"/>
      <c r="J109" s="155"/>
      <c r="K109" s="144">
        <f t="shared" si="7"/>
        <v>4</v>
      </c>
      <c r="L109" s="233"/>
      <c r="M109" s="234"/>
      <c r="N109" s="235"/>
      <c r="O109" s="236"/>
      <c r="P109" s="234"/>
      <c r="Q109" s="237"/>
      <c r="R109" s="160"/>
      <c r="S109" s="156"/>
      <c r="T109" s="157"/>
      <c r="U109" s="158"/>
      <c r="V109" s="159"/>
      <c r="W109" s="161"/>
      <c r="X109" s="160"/>
      <c r="Y109" s="156"/>
      <c r="Z109" s="157"/>
      <c r="AA109" s="158"/>
      <c r="AB109" s="159">
        <v>60</v>
      </c>
      <c r="AC109" s="157">
        <v>4</v>
      </c>
    </row>
    <row r="110" spans="1:29" s="69" customFormat="1" ht="20.25" customHeight="1">
      <c r="A110" s="139">
        <v>7</v>
      </c>
      <c r="B110" s="263" t="s">
        <v>110</v>
      </c>
      <c r="C110" s="264" t="s">
        <v>0</v>
      </c>
      <c r="D110" s="228">
        <f t="shared" si="6"/>
        <v>30</v>
      </c>
      <c r="E110" s="234"/>
      <c r="F110" s="234">
        <v>30</v>
      </c>
      <c r="G110" s="234"/>
      <c r="H110" s="234"/>
      <c r="I110" s="234"/>
      <c r="J110" s="234"/>
      <c r="K110" s="230">
        <f t="shared" si="7"/>
        <v>2</v>
      </c>
      <c r="L110" s="233"/>
      <c r="M110" s="234">
        <v>30</v>
      </c>
      <c r="N110" s="235">
        <v>2</v>
      </c>
      <c r="O110" s="236"/>
      <c r="P110" s="234"/>
      <c r="Q110" s="237"/>
      <c r="R110" s="160"/>
      <c r="S110" s="156"/>
      <c r="T110" s="157"/>
      <c r="U110" s="158"/>
      <c r="V110" s="159"/>
      <c r="W110" s="161"/>
      <c r="X110" s="160"/>
      <c r="Y110" s="156"/>
      <c r="Z110" s="157"/>
      <c r="AA110" s="158"/>
      <c r="AB110" s="159"/>
      <c r="AC110" s="157"/>
    </row>
    <row r="111" spans="1:29" s="69" customFormat="1" ht="20.25" customHeight="1">
      <c r="A111" s="139">
        <v>8</v>
      </c>
      <c r="B111" s="259" t="s">
        <v>111</v>
      </c>
      <c r="C111" s="265" t="s">
        <v>4</v>
      </c>
      <c r="D111" s="228">
        <f>SUM(L111:M111,O111:P111,R111:S111,U111:V111,X111:Y111,AA111:AB111)</f>
        <v>30</v>
      </c>
      <c r="E111" s="229"/>
      <c r="F111" s="229">
        <v>30</v>
      </c>
      <c r="G111" s="229"/>
      <c r="H111" s="229"/>
      <c r="I111" s="229"/>
      <c r="J111" s="229"/>
      <c r="K111" s="230">
        <f t="shared" si="7"/>
        <v>2</v>
      </c>
      <c r="L111" s="228"/>
      <c r="M111" s="229">
        <v>30</v>
      </c>
      <c r="N111" s="230">
        <v>2</v>
      </c>
      <c r="O111" s="231"/>
      <c r="P111" s="229"/>
      <c r="Q111" s="232"/>
      <c r="R111" s="149"/>
      <c r="S111" s="145"/>
      <c r="T111" s="144"/>
      <c r="U111" s="146"/>
      <c r="V111" s="147"/>
      <c r="W111" s="148"/>
      <c r="X111" s="149"/>
      <c r="Y111" s="145"/>
      <c r="Z111" s="144"/>
      <c r="AA111" s="146"/>
      <c r="AB111" s="147"/>
      <c r="AC111" s="144"/>
    </row>
    <row r="112" spans="1:29" s="69" customFormat="1" ht="20.25" customHeight="1">
      <c r="A112" s="139">
        <v>9</v>
      </c>
      <c r="B112" s="151" t="s">
        <v>112</v>
      </c>
      <c r="C112" s="162" t="s">
        <v>0</v>
      </c>
      <c r="D112" s="142">
        <f>SUM(L112:M112,O112:P112,R112:S112,U112:V112,X112:Y112,AA112:AB112)</f>
        <v>30</v>
      </c>
      <c r="E112" s="143">
        <v>30</v>
      </c>
      <c r="F112" s="143"/>
      <c r="G112" s="143"/>
      <c r="H112" s="143"/>
      <c r="I112" s="143"/>
      <c r="J112" s="143"/>
      <c r="K112" s="144">
        <v>3</v>
      </c>
      <c r="L112" s="228"/>
      <c r="M112" s="229"/>
      <c r="N112" s="230"/>
      <c r="O112" s="231"/>
      <c r="P112" s="229"/>
      <c r="Q112" s="232"/>
      <c r="R112" s="149">
        <v>30</v>
      </c>
      <c r="S112" s="145"/>
      <c r="T112" s="144">
        <v>3</v>
      </c>
      <c r="U112" s="146"/>
      <c r="V112" s="147"/>
      <c r="W112" s="148"/>
      <c r="X112" s="149"/>
      <c r="Y112" s="145"/>
      <c r="Z112" s="144"/>
      <c r="AA112" s="146"/>
      <c r="AB112" s="147"/>
      <c r="AC112" s="144"/>
    </row>
    <row r="113" spans="1:29" s="69" customFormat="1" ht="20.25" customHeight="1" thickBot="1">
      <c r="A113" s="139">
        <v>10</v>
      </c>
      <c r="B113" s="151" t="s">
        <v>113</v>
      </c>
      <c r="C113" s="163" t="s">
        <v>0</v>
      </c>
      <c r="D113" s="142">
        <f>SUM(L113:M113,O113:P113,R113:S113,U113:V113,X113:Y113,AA113:AB113)</f>
        <v>30</v>
      </c>
      <c r="E113" s="143"/>
      <c r="F113" s="143">
        <v>30</v>
      </c>
      <c r="G113" s="143"/>
      <c r="H113" s="143"/>
      <c r="I113" s="143"/>
      <c r="J113" s="143"/>
      <c r="K113" s="144">
        <f t="shared" si="7"/>
        <v>1</v>
      </c>
      <c r="L113" s="228"/>
      <c r="M113" s="229"/>
      <c r="N113" s="230"/>
      <c r="O113" s="231"/>
      <c r="P113" s="229"/>
      <c r="Q113" s="232"/>
      <c r="R113" s="149"/>
      <c r="S113" s="145">
        <v>30</v>
      </c>
      <c r="T113" s="144">
        <v>1</v>
      </c>
      <c r="U113" s="146"/>
      <c r="V113" s="147"/>
      <c r="W113" s="148"/>
      <c r="X113" s="149"/>
      <c r="Y113" s="145"/>
      <c r="Z113" s="144"/>
      <c r="AA113" s="146"/>
      <c r="AB113" s="147"/>
      <c r="AC113" s="144"/>
    </row>
    <row r="114" spans="1:29" s="69" customFormat="1" ht="24" customHeight="1" thickBot="1">
      <c r="A114" s="288" t="s">
        <v>109</v>
      </c>
      <c r="B114" s="289"/>
      <c r="C114" s="290"/>
      <c r="D114" s="121">
        <f t="shared" ref="D114:AC114" si="8">SUM(D104:D113)</f>
        <v>480</v>
      </c>
      <c r="E114" s="122">
        <f t="shared" si="8"/>
        <v>30</v>
      </c>
      <c r="F114" s="122">
        <f t="shared" si="8"/>
        <v>450</v>
      </c>
      <c r="G114" s="122">
        <f t="shared" si="8"/>
        <v>0</v>
      </c>
      <c r="H114" s="122">
        <f t="shared" si="8"/>
        <v>0</v>
      </c>
      <c r="I114" s="122">
        <f t="shared" si="8"/>
        <v>0</v>
      </c>
      <c r="J114" s="122">
        <f t="shared" si="8"/>
        <v>0</v>
      </c>
      <c r="K114" s="126">
        <f t="shared" si="8"/>
        <v>29</v>
      </c>
      <c r="L114" s="223">
        <f t="shared" si="8"/>
        <v>0</v>
      </c>
      <c r="M114" s="224">
        <f t="shared" si="8"/>
        <v>120</v>
      </c>
      <c r="N114" s="225">
        <f t="shared" si="8"/>
        <v>7</v>
      </c>
      <c r="O114" s="226">
        <f t="shared" si="8"/>
        <v>0</v>
      </c>
      <c r="P114" s="224">
        <f t="shared" si="8"/>
        <v>60</v>
      </c>
      <c r="Q114" s="227">
        <f t="shared" si="8"/>
        <v>4</v>
      </c>
      <c r="R114" s="150">
        <f t="shared" si="8"/>
        <v>30</v>
      </c>
      <c r="S114" s="125">
        <f t="shared" si="8"/>
        <v>90</v>
      </c>
      <c r="T114" s="126">
        <f t="shared" si="8"/>
        <v>7</v>
      </c>
      <c r="U114" s="127">
        <f t="shared" si="8"/>
        <v>0</v>
      </c>
      <c r="V114" s="128">
        <f t="shared" si="8"/>
        <v>60</v>
      </c>
      <c r="W114" s="129">
        <f t="shared" si="8"/>
        <v>4</v>
      </c>
      <c r="X114" s="150">
        <f t="shared" si="8"/>
        <v>0</v>
      </c>
      <c r="Y114" s="125">
        <f t="shared" si="8"/>
        <v>60</v>
      </c>
      <c r="Z114" s="126">
        <f t="shared" si="8"/>
        <v>3</v>
      </c>
      <c r="AA114" s="127">
        <f t="shared" si="8"/>
        <v>0</v>
      </c>
      <c r="AB114" s="128">
        <f t="shared" si="8"/>
        <v>60</v>
      </c>
      <c r="AC114" s="126">
        <f t="shared" si="8"/>
        <v>4</v>
      </c>
    </row>
    <row r="115" spans="1:29" s="168" customFormat="1" ht="24" customHeight="1" thickBot="1">
      <c r="A115" s="280" t="s">
        <v>114</v>
      </c>
      <c r="B115" s="281"/>
      <c r="C115" s="282"/>
      <c r="D115" s="164">
        <f t="shared" ref="D115:K115" si="9">SUM(D90,D98,D114)</f>
        <v>2575</v>
      </c>
      <c r="E115" s="164">
        <f t="shared" si="9"/>
        <v>165</v>
      </c>
      <c r="F115" s="164">
        <f t="shared" si="9"/>
        <v>1860</v>
      </c>
      <c r="G115" s="164">
        <f t="shared" si="9"/>
        <v>0</v>
      </c>
      <c r="H115" s="164">
        <f t="shared" si="9"/>
        <v>450</v>
      </c>
      <c r="I115" s="164">
        <f t="shared" si="9"/>
        <v>60</v>
      </c>
      <c r="J115" s="164">
        <f t="shared" si="9"/>
        <v>40</v>
      </c>
      <c r="K115" s="165">
        <f t="shared" si="9"/>
        <v>180</v>
      </c>
      <c r="L115" s="283">
        <f>SUM(L90:M90,L98:M98,L114:M114)</f>
        <v>465</v>
      </c>
      <c r="M115" s="284"/>
      <c r="N115" s="238">
        <f>SUM(N90,N98,N114)</f>
        <v>30</v>
      </c>
      <c r="O115" s="284">
        <f>SUM(O90:P90,O98:P98,O114:P114)</f>
        <v>405</v>
      </c>
      <c r="P115" s="285"/>
      <c r="Q115" s="239">
        <f>SUM(Q90,Q98,Q114)</f>
        <v>30</v>
      </c>
      <c r="R115" s="286">
        <f>SUM(R90:S90,R98:S98,R114:S114)</f>
        <v>465</v>
      </c>
      <c r="S115" s="287"/>
      <c r="T115" s="166">
        <f>SUM(T90,T98,T114)</f>
        <v>30</v>
      </c>
      <c r="U115" s="270">
        <f>SUM(U90:V90,U98:V98,U114:V114)</f>
        <v>435</v>
      </c>
      <c r="V115" s="271"/>
      <c r="W115" s="167">
        <f>SUM(W90,W98,W114)</f>
        <v>30</v>
      </c>
      <c r="X115" s="286">
        <f>SUM(X90:Y90,X98:Y98,X114:Y114)</f>
        <v>445</v>
      </c>
      <c r="Y115" s="287"/>
      <c r="Z115" s="166">
        <f>SUM(Z90,Z98,Z114)</f>
        <v>30</v>
      </c>
      <c r="AA115" s="270">
        <f>SUM(AA90:AB90,AA98:AB98,AA114:AB114)</f>
        <v>360</v>
      </c>
      <c r="AB115" s="271"/>
      <c r="AC115" s="166">
        <f>SUM(AC90,AC98,AC114)</f>
        <v>30</v>
      </c>
    </row>
    <row r="116" spans="1:29" s="169" customFormat="1" ht="24" customHeight="1" thickBot="1">
      <c r="A116" s="272" t="s">
        <v>115</v>
      </c>
      <c r="B116" s="273"/>
      <c r="C116" s="273"/>
      <c r="D116" s="273"/>
      <c r="E116" s="273"/>
      <c r="F116" s="273"/>
      <c r="G116" s="273"/>
      <c r="H116" s="273"/>
      <c r="I116" s="273"/>
      <c r="J116" s="273"/>
      <c r="K116" s="274"/>
      <c r="L116" s="275">
        <f>SUM(L115,O115,R115,U115,X115,AA115)</f>
        <v>2575</v>
      </c>
      <c r="M116" s="276"/>
      <c r="N116" s="276"/>
      <c r="O116" s="276"/>
      <c r="P116" s="276"/>
      <c r="Q116" s="276"/>
      <c r="R116" s="276"/>
      <c r="S116" s="276"/>
      <c r="T116" s="276"/>
      <c r="U116" s="276"/>
      <c r="V116" s="276"/>
      <c r="W116" s="276"/>
      <c r="X116" s="276"/>
      <c r="Y116" s="276"/>
      <c r="Z116" s="276"/>
      <c r="AA116" s="276"/>
      <c r="AB116" s="276"/>
      <c r="AC116" s="277"/>
    </row>
    <row r="117" spans="1:29" s="169" customFormat="1" ht="24" customHeight="1">
      <c r="A117" s="278" t="s">
        <v>116</v>
      </c>
      <c r="B117" s="278"/>
      <c r="C117" s="170"/>
      <c r="D117" s="170"/>
      <c r="E117" s="170"/>
      <c r="F117" s="170"/>
      <c r="G117" s="170"/>
      <c r="H117" s="170"/>
      <c r="I117" s="170"/>
      <c r="J117" s="170"/>
      <c r="K117" s="170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</row>
    <row r="118" spans="1:29" s="173" customFormat="1" ht="33" customHeight="1">
      <c r="A118" s="172"/>
      <c r="B118" s="172" t="s">
        <v>117</v>
      </c>
      <c r="C118" s="172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2"/>
      <c r="T118" s="172"/>
      <c r="U118" s="172"/>
      <c r="V118" s="172"/>
      <c r="W118" s="172"/>
      <c r="X118" s="172"/>
      <c r="Y118" s="172"/>
      <c r="Z118" s="172"/>
      <c r="AA118" s="172"/>
      <c r="AB118" s="172"/>
      <c r="AC118" s="172"/>
    </row>
    <row r="119" spans="1:29" s="173" customFormat="1" ht="27.75" customHeight="1">
      <c r="B119" s="173" t="s">
        <v>118</v>
      </c>
    </row>
    <row r="120" spans="1:29" s="2" customFormat="1" ht="17.25" customHeight="1">
      <c r="B120" s="2" t="s">
        <v>123</v>
      </c>
      <c r="C120" s="2" t="s">
        <v>124</v>
      </c>
      <c r="U120" s="174"/>
      <c r="V120" s="174"/>
      <c r="W120" s="174"/>
      <c r="X120" s="174"/>
      <c r="Y120" s="174"/>
      <c r="Z120" s="174"/>
      <c r="AA120" s="174"/>
      <c r="AB120" s="174"/>
    </row>
    <row r="121" spans="1:29" ht="13.15" customHeight="1">
      <c r="U121" s="175"/>
      <c r="V121" s="175"/>
      <c r="W121" s="175"/>
      <c r="X121" s="175"/>
      <c r="Y121" s="175"/>
      <c r="Z121" s="175"/>
      <c r="AA121" s="175"/>
      <c r="AB121" s="175"/>
      <c r="AC121" s="175"/>
    </row>
    <row r="122" spans="1:29" ht="13.15" customHeight="1">
      <c r="B122" s="176" t="s">
        <v>118</v>
      </c>
      <c r="M122" s="279" t="s">
        <v>118</v>
      </c>
      <c r="N122" s="279"/>
      <c r="O122" s="279"/>
      <c r="P122" s="279"/>
      <c r="Q122" s="279"/>
      <c r="R122" s="279"/>
      <c r="S122" s="279"/>
      <c r="T122" s="279"/>
      <c r="U122" s="177"/>
      <c r="V122" s="279" t="s">
        <v>118</v>
      </c>
      <c r="W122" s="279"/>
      <c r="X122" s="279"/>
      <c r="Y122" s="279"/>
      <c r="Z122" s="279"/>
      <c r="AA122" s="279"/>
      <c r="AB122" s="279"/>
      <c r="AC122" s="279"/>
    </row>
    <row r="123" spans="1:29" ht="13.15" customHeight="1">
      <c r="A123" s="2"/>
      <c r="B123" s="268" t="s">
        <v>130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69" t="s">
        <v>118</v>
      </c>
      <c r="N123" s="269"/>
      <c r="O123" s="269"/>
      <c r="P123" s="269"/>
      <c r="Q123" s="269"/>
      <c r="R123" s="269"/>
      <c r="S123" s="269"/>
      <c r="T123" s="269"/>
      <c r="V123" s="269" t="s">
        <v>118</v>
      </c>
      <c r="W123" s="269"/>
      <c r="X123" s="269"/>
      <c r="Y123" s="269"/>
      <c r="Z123" s="269"/>
      <c r="AA123" s="269"/>
      <c r="AB123" s="269"/>
      <c r="AC123" s="269"/>
    </row>
    <row r="124" spans="1:29" ht="18">
      <c r="B124" s="266" t="s">
        <v>129</v>
      </c>
    </row>
    <row r="125" spans="1:29" ht="18">
      <c r="B125" s="267" t="s">
        <v>127</v>
      </c>
    </row>
    <row r="126" spans="1:29" ht="18">
      <c r="B126" s="267" t="s">
        <v>128</v>
      </c>
    </row>
  </sheetData>
  <mergeCells count="92">
    <mergeCell ref="O6:Q6"/>
    <mergeCell ref="R6:T6"/>
    <mergeCell ref="U6:W6"/>
    <mergeCell ref="X6:Z6"/>
    <mergeCell ref="B1:N1"/>
    <mergeCell ref="Q1:Z1"/>
    <mergeCell ref="B2:N2"/>
    <mergeCell ref="Q2:Z2"/>
    <mergeCell ref="B3:N3"/>
    <mergeCell ref="Q3:Z3"/>
    <mergeCell ref="AA6:AC6"/>
    <mergeCell ref="A7:A8"/>
    <mergeCell ref="B7:B8"/>
    <mergeCell ref="C7:C8"/>
    <mergeCell ref="D7:D8"/>
    <mergeCell ref="E7:J7"/>
    <mergeCell ref="K7:K8"/>
    <mergeCell ref="L7:N7"/>
    <mergeCell ref="O7:Q7"/>
    <mergeCell ref="R7:T7"/>
    <mergeCell ref="A5:A6"/>
    <mergeCell ref="B5:K6"/>
    <mergeCell ref="L5:Q5"/>
    <mergeCell ref="R5:W5"/>
    <mergeCell ref="X5:AC5"/>
    <mergeCell ref="L6:N6"/>
    <mergeCell ref="U7:W7"/>
    <mergeCell ref="X7:Z7"/>
    <mergeCell ref="AA7:AC7"/>
    <mergeCell ref="A90:C90"/>
    <mergeCell ref="A93:A94"/>
    <mergeCell ref="B93:K94"/>
    <mergeCell ref="L93:Q93"/>
    <mergeCell ref="R93:W93"/>
    <mergeCell ref="X93:AC93"/>
    <mergeCell ref="L94:N94"/>
    <mergeCell ref="O94:Q94"/>
    <mergeCell ref="R94:T94"/>
    <mergeCell ref="U94:W94"/>
    <mergeCell ref="X94:Z94"/>
    <mergeCell ref="AA94:AC94"/>
    <mergeCell ref="A95:A96"/>
    <mergeCell ref="B95:B96"/>
    <mergeCell ref="C95:C96"/>
    <mergeCell ref="D95:D96"/>
    <mergeCell ref="E95:J95"/>
    <mergeCell ref="AA95:AC95"/>
    <mergeCell ref="A98:C98"/>
    <mergeCell ref="A100:A101"/>
    <mergeCell ref="B100:K101"/>
    <mergeCell ref="L100:Q100"/>
    <mergeCell ref="R100:W100"/>
    <mergeCell ref="X100:AC100"/>
    <mergeCell ref="L101:N101"/>
    <mergeCell ref="O101:Q101"/>
    <mergeCell ref="R101:T101"/>
    <mergeCell ref="K95:K96"/>
    <mergeCell ref="L95:N95"/>
    <mergeCell ref="O95:Q95"/>
    <mergeCell ref="R95:T95"/>
    <mergeCell ref="U95:W95"/>
    <mergeCell ref="X95:Z95"/>
    <mergeCell ref="A114:C114"/>
    <mergeCell ref="U101:W101"/>
    <mergeCell ref="X101:Z101"/>
    <mergeCell ref="AA101:AC101"/>
    <mergeCell ref="A102:A103"/>
    <mergeCell ref="B102:B103"/>
    <mergeCell ref="C102:C103"/>
    <mergeCell ref="D102:D103"/>
    <mergeCell ref="E102:J102"/>
    <mergeCell ref="K102:K103"/>
    <mergeCell ref="L102:N102"/>
    <mergeCell ref="O102:Q102"/>
    <mergeCell ref="R102:T102"/>
    <mergeCell ref="U102:W102"/>
    <mergeCell ref="X102:Z102"/>
    <mergeCell ref="AA102:AC102"/>
    <mergeCell ref="M123:T123"/>
    <mergeCell ref="V123:AC123"/>
    <mergeCell ref="AA115:AB115"/>
    <mergeCell ref="A116:K116"/>
    <mergeCell ref="L116:AC116"/>
    <mergeCell ref="A117:B117"/>
    <mergeCell ref="M122:T122"/>
    <mergeCell ref="V122:AC122"/>
    <mergeCell ref="A115:C115"/>
    <mergeCell ref="L115:M115"/>
    <mergeCell ref="O115:P115"/>
    <mergeCell ref="R115:S115"/>
    <mergeCell ref="U115:V115"/>
    <mergeCell ref="X115:Y1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Mój laptop</dc:creator>
  <cp:lastModifiedBy>Mój laptop</cp:lastModifiedBy>
  <dcterms:created xsi:type="dcterms:W3CDTF">2016-05-13T10:28:39Z</dcterms:created>
  <dcterms:modified xsi:type="dcterms:W3CDTF">2016-05-15T17:00:14Z</dcterms:modified>
</cp:coreProperties>
</file>